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C:\Users\sousei\Downloads\"/>
    </mc:Choice>
  </mc:AlternateContent>
  <xr:revisionPtr revIDLastSave="0" documentId="13_ncr:1_{F24E7BA1-9A28-442C-83DC-D71DA2C95E74}" xr6:coauthVersionLast="43" xr6:coauthVersionMax="43" xr10:uidLastSave="{00000000-0000-0000-0000-000000000000}"/>
  <bookViews>
    <workbookView xWindow="0" yWindow="0" windowWidth="23040" windowHeight="12360" tabRatio="7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E34" i="10" s="1"/>
  <c r="BW34" i="10"/>
  <c r="BW35" i="10" s="1"/>
  <c r="BW36" i="10" s="1"/>
  <c r="BW37" i="10" s="1"/>
  <c r="BW38" i="10" s="1"/>
  <c r="BW39" i="10" s="1"/>
  <c r="BW40" i="10" s="1"/>
  <c r="CO34" i="10" l="1"/>
  <c r="CO35" i="10" s="1"/>
</calcChain>
</file>

<file path=xl/sharedStrings.xml><?xml version="1.0" encoding="utf-8"?>
<sst xmlns="http://schemas.openxmlformats.org/spreadsheetml/2006/main" count="1123" uniqueCount="603">
  <si>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</si>
  <si>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</si>
  <si>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</si>
  <si>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</si>
  <si>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</si>
  <si>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</si>
  <si>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</si>
  <si>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</si>
  <si>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</si>
  <si>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</si>
  <si>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</si>
  <si>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</si>
  <si>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</si>
  <si>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</si>
  <si>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</si>
  <si>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</si>
  <si>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</si>
  <si>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</si>
  <si>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</si>
  <si>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</si>
  <si>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</si>
  <si>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</si>
  <si>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</si>
  <si>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</si>
  <si>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</si>
  <si>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</si>
  <si>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</si>
  <si>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</si>
  <si>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</si>
  <si>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</si>
  <si>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</si>
  <si>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</si>
  <si>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</si>
  <si>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</si>
  <si>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</si>
  <si>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</si>
  <si>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</si>
  <si>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</si>
  <si>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</si>
  <si>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</si>
  <si>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</si>
  <si>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</si>
  <si>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</si>
  <si>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</si>
  <si>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</si>
  <si>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</si>
  <si>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</si>
  <si>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</si>
  <si>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</si>
  <si>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</si>
  <si>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(当該欄に積立額が多い上位５基金の基金名を入力して下さい(H30年度末現在))</t>
  </si>
  <si>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</si>
  <si>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</si>
  <si>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</si>
  <si>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</si>
  <si>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</si>
  <si>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</si>
  <si>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</si>
  <si>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</si>
  <si>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</si>
  <si>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</si>
  <si>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</si>
  <si>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</si>
  <si>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</si>
  <si>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</si>
  <si>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</si>
  <si>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</si>
  <si>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</si>
  <si>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</si>
  <si>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</si>
  <si>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</si>
  <si>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</si>
  <si>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</si>
  <si>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</si>
  <si>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</si>
  <si>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</si>
  <si>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</si>
  <si>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</si>
  <si>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</si>
  <si>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</si>
  <si>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</si>
  <si>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</si>
  <si>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</si>
  <si>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</si>
  <si>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</si>
  <si>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</si>
  <si>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</si>
  <si>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</si>
  <si>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</si>
  <si>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</si>
  <si>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</si>
  <si>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</si>
  <si>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</si>
  <si>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</si>
  <si>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</si>
  <si>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</si>
  <si>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</si>
  <si>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</si>
  <si>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上里町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</si>
  <si>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</si>
  <si>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</si>
  <si>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</si>
  <si>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</si>
  <si>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</si>
  <si>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</si>
  <si>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</si>
  <si>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</si>
  <si>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</si>
  <si>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</si>
  <si>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</si>
  <si>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</si>
  <si>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</si>
  <si>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</si>
  <si>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</si>
  <si>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</si>
  <si>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</si>
  <si>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</si>
  <si>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</si>
  <si>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</si>
  <si>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</si>
  <si>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</si>
  <si>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</si>
  <si>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</si>
  <si>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</si>
  <si>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</si>
  <si>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</si>
  <si>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</si>
  <si>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</si>
  <si>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</si>
  <si>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</si>
  <si>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</si>
  <si>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</si>
  <si>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</si>
  <si>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</si>
  <si>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</si>
  <si>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</si>
  <si>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</si>
  <si>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</si>
  <si>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</si>
  <si>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</si>
  <si>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</si>
  <si>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</si>
  <si>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</si>
  <si>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</si>
  <si>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</si>
  <si>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</si>
  <si>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</si>
  <si>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</si>
  <si>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</si>
  <si>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</si>
  <si>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</si>
  <si>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</si>
  <si>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</si>
  <si>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</si>
  <si>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</si>
  <si>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</si>
  <si>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</si>
  <si>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</si>
  <si>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</si>
  <si>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</si>
  <si>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</si>
  <si>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</si>
  <si>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</si>
  <si>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</si>
  <si>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</si>
  <si>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</si>
  <si>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</si>
  <si>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</si>
  <si>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</si>
  <si>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</si>
  <si>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</si>
  <si>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</si>
  <si>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</si>
  <si>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</si>
  <si>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</si>
  <si>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</si>
  <si>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</si>
  <si>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</si>
  <si>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</si>
  <si>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</si>
  <si>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</si>
  <si>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</si>
  <si>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</si>
  <si>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</si>
  <si>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</si>
  <si>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</si>
  <si>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</si>
  <si>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</si>
  <si>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</si>
  <si>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</si>
  <si>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</si>
  <si>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</si>
  <si>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</si>
  <si>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</si>
  <si>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</si>
  <si>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</si>
  <si>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</si>
  <si>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</si>
  <si>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</si>
  <si>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</si>
  <si>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</si>
  <si>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</si>
  <si>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</si>
  <si>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</si>
  <si>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</si>
  <si>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</si>
  <si>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</si>
  <si>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</si>
  <si>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</si>
  <si>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</si>
  <si>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</si>
  <si>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</si>
  <si>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</si>
  <si>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</si>
  <si>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</si>
  <si>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</si>
  <si>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</si>
  <si>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</si>
  <si>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</si>
  <si>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埼玉県上里町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</si>
  <si>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</si>
  <si>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</si>
  <si>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</si>
  <si>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</si>
  <si>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</si>
  <si>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</si>
  <si>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</si>
  <si>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</si>
  <si>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</si>
  <si>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</si>
  <si>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</si>
  <si>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</si>
  <si>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</si>
  <si>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</si>
  <si>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</si>
  <si>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</si>
  <si>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</si>
  <si>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</si>
  <si>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</si>
  <si>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</si>
  <si>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</si>
  <si>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</si>
  <si>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</si>
  <si>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</si>
  <si>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</si>
  <si>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</si>
  <si>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</si>
  <si>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</si>
  <si>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</si>
  <si>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</si>
  <si>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</si>
  <si>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</si>
  <si>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</si>
  <si>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</si>
  <si>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</si>
  <si>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</si>
  <si>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</si>
  <si>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</si>
  <si>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</si>
  <si>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</si>
  <si>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</si>
  <si>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</si>
  <si>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</si>
  <si>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</si>
  <si>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</si>
  <si>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</si>
  <si>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</si>
  <si>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</si>
  <si>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</si>
  <si>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</si>
  <si>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</si>
  <si>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</si>
  <si>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</si>
  <si>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</si>
  <si>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</si>
  <si>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</si>
  <si>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</si>
  <si>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</si>
  <si>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</si>
  <si>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</si>
  <si>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</si>
  <si>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</si>
  <si>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</si>
  <si>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</si>
  <si>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</si>
  <si>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</si>
  <si>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</si>
  <si>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</si>
  <si>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</si>
  <si>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</si>
  <si>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</si>
  <si>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</si>
  <si>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</si>
  <si>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</si>
  <si>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</si>
  <si>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</si>
  <si>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</si>
  <si>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</si>
  <si>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</si>
  <si>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</si>
  <si>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</si>
  <si>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</si>
  <si>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</si>
  <si>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</si>
  <si>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</si>
  <si>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</si>
  <si>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</si>
  <si>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</si>
  <si>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</si>
  <si>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</si>
  <si>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</si>
  <si>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</si>
  <si>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</si>
  <si>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</si>
  <si>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</si>
  <si>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</si>
  <si>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</si>
  <si>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</si>
  <si>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</si>
  <si>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</si>
  <si>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</si>
  <si>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</si>
  <si>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</si>
  <si>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</si>
  <si>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</si>
  <si>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</si>
  <si>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</si>
  <si>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</si>
  <si>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</si>
  <si>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</si>
  <si>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</si>
  <si>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</si>
  <si>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</si>
  <si>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</si>
  <si>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</si>
  <si>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</si>
  <si>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</si>
  <si>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</si>
  <si>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</si>
  <si>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</si>
  <si>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</si>
  <si>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</si>
  <si>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</si>
  <si>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</si>
  <si>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</si>
  <si>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</si>
  <si>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</si>
  <si>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</si>
  <si>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</si>
  <si>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</si>
  <si>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</si>
  <si>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</si>
  <si>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</si>
  <si>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</si>
  <si>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</si>
  <si>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</si>
  <si>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</si>
  <si>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</si>
  <si>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</si>
  <si>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</si>
  <si>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</si>
  <si>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</si>
  <si>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</si>
  <si>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</si>
  <si>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</si>
  <si>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</si>
  <si>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</si>
  <si>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</si>
  <si>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埼玉県上里町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</si>
  <si>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</si>
  <si>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</si>
  <si>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</si>
  <si>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</si>
  <si>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</si>
  <si>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</si>
  <si>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</si>
  <si>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</si>
  <si>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</si>
  <si>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</si>
  <si>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</si>
  <si>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</si>
  <si>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</si>
  <si>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</si>
  <si>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</si>
  <si>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</si>
  <si>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</si>
  <si>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</si>
  <si>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</si>
  <si>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</si>
  <si>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</si>
  <si>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</si>
  <si>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</si>
  <si>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</si>
  <si>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</si>
  <si>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</si>
  <si>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</si>
  <si>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</si>
  <si>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</si>
  <si>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</si>
  <si>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</si>
  <si>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</si>
  <si>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</si>
  <si>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</si>
  <si>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</si>
  <si>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</si>
  <si>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</si>
  <si>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</si>
  <si>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</si>
  <si>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</si>
  <si>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</si>
  <si>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</si>
  <si>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</si>
  <si>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</si>
  <si>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</si>
  <si>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</si>
  <si>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</si>
  <si>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</si>
  <si>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</si>
  <si>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</si>
  <si>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</si>
  <si>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</si>
  <si>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</si>
  <si>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</si>
  <si>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</si>
  <si>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</si>
  <si>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</si>
  <si>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</si>
  <si>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</si>
  <si>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</si>
  <si>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</si>
  <si>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</si>
  <si>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</si>
  <si>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</si>
  <si>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</si>
  <si>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</si>
  <si>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</si>
  <si>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</si>
  <si>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</si>
  <si>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</si>
  <si>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</si>
  <si>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</si>
  <si>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</si>
  <si>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</si>
  <si>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</si>
  <si>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</si>
  <si>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</si>
  <si>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</si>
  <si>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</si>
  <si>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</si>
  <si>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</si>
  <si>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</si>
  <si>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</si>
  <si>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</si>
  <si>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</si>
  <si>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</si>
  <si>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</si>
  <si>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</si>
  <si>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</si>
  <si>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</si>
  <si>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</si>
  <si>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</si>
  <si>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</si>
  <si>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</si>
  <si>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</si>
  <si>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</si>
  <si>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</si>
  <si>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</si>
  <si>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</si>
  <si>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</si>
  <si>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</si>
  <si>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</si>
  <si>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</si>
  <si>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</si>
  <si>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</si>
  <si>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</si>
  <si>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</si>
  <si>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</si>
  <si>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</si>
  <si>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</si>
  <si>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</si>
  <si>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</si>
  <si>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</si>
  <si>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</si>
  <si>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</si>
  <si>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</si>
  <si>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</si>
  <si>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</si>
  <si>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</si>
  <si>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</si>
  <si>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</si>
  <si>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</si>
  <si>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</si>
  <si>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</si>
  <si>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</si>
  <si>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</si>
  <si>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</si>
  <si>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</si>
  <si>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</si>
  <si>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</si>
  <si>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</si>
  <si>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</si>
  <si>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</si>
  <si>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</si>
  <si>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</si>
  <si>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</si>
  <si>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</si>
  <si>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</si>
  <si>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</si>
  <si>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</si>
  <si>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</si>
  <si>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</si>
  <si>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</si>
  <si>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</si>
  <si>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</si>
  <si>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</si>
  <si>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</si>
  <si>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</si>
  <si>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</si>
  <si>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</si>
  <si>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</si>
  <si>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</si>
  <si>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</si>
  <si>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</si>
  <si>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</si>
  <si>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</si>
  <si>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</si>
  <si>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</si>
  <si>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</si>
  <si>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</si>
  <si>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</si>
  <si>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</si>
  <si>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</si>
  <si>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</si>
  <si>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</si>
  <si>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</si>
  <si>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</si>
  <si>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</si>
  <si>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</si>
  <si>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</si>
  <si>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</si>
  <si>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</si>
  <si>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</si>
  <si>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</si>
  <si>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</si>
  <si>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</si>
  <si>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</si>
  <si>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</si>
  <si>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</si>
  <si>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</si>
  <si>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</si>
  <si>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</si>
  <si>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</si>
  <si>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</si>
  <si>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</si>
  <si>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</si>
  <si>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</si>
  <si>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</si>
  <si>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</si>
  <si>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</si>
  <si>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</si>
  <si>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</si>
  <si>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</si>
  <si>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</si>
  <si>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</si>
  <si>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4.98</t>
  </si>
  <si>
    <t>一般会計</t>
  </si>
  <si>
    <t>水道事業会計</t>
  </si>
  <si>
    <t>国民健康保険特別会計</t>
  </si>
  <si>
    <t>介護保険特別会計</t>
  </si>
  <si>
    <t>下水道事業会計</t>
  </si>
  <si>
    <t>農業集落排水事業特別会計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</si>
  <si>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</si>
  <si>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</si>
  <si>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</si>
  <si>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</si>
  <si>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</si>
  <si>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</si>
  <si>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</si>
  <si>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</si>
  <si>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</si>
  <si>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児玉郡市広域市町村圏組合</t>
    <rPh sb="0" eb="2">
      <t>コダマ</t>
    </rPh>
    <rPh sb="2" eb="4">
      <t>グンシ</t>
    </rPh>
    <rPh sb="4" eb="6">
      <t>コウイキ</t>
    </rPh>
    <rPh sb="6" eb="9">
      <t>シチョウソン</t>
    </rPh>
    <rPh sb="9" eb="10">
      <t>ケン</t>
    </rPh>
    <rPh sb="10" eb="12">
      <t>クミアイ</t>
    </rPh>
    <phoneticPr fontId="29"/>
  </si>
  <si>
    <t>埼玉県後期高齢者医療広域連合</t>
    <rPh sb="0" eb="3">
      <t>サイタマケン</t>
    </rPh>
    <rPh sb="3" eb="5">
      <t>コウキ</t>
    </rPh>
    <rPh sb="5" eb="8">
      <t>コウレイシャ</t>
    </rPh>
    <rPh sb="8" eb="10">
      <t>イリョウ</t>
    </rPh>
    <rPh sb="10" eb="12">
      <t>コウイキ</t>
    </rPh>
    <rPh sb="12" eb="14">
      <t>レンゴウ</t>
    </rPh>
    <phoneticPr fontId="15"/>
  </si>
  <si>
    <t>一般会計</t>
    <rPh sb="0" eb="2">
      <t>イッパン</t>
    </rPh>
    <rPh sb="2" eb="4">
      <t>カイケイ</t>
    </rPh>
    <phoneticPr fontId="15"/>
  </si>
  <si>
    <t>特別会計</t>
    <rPh sb="0" eb="4">
      <t>トクベツカイケイ</t>
    </rPh>
    <phoneticPr fontId="15"/>
  </si>
  <si>
    <t>埼玉県市町村総合事務組合</t>
    <rPh sb="0" eb="3">
      <t>サイタマケン</t>
    </rPh>
    <rPh sb="3" eb="6">
      <t>シチョウソン</t>
    </rPh>
    <rPh sb="6" eb="8">
      <t>ソウゴウ</t>
    </rPh>
    <rPh sb="8" eb="10">
      <t>ジム</t>
    </rPh>
    <rPh sb="10" eb="12">
      <t>クミアイ</t>
    </rPh>
    <phoneticPr fontId="15"/>
  </si>
  <si>
    <t>交通災害特別会計</t>
    <rPh sb="0" eb="2">
      <t>コウツウ</t>
    </rPh>
    <rPh sb="2" eb="4">
      <t>サイガイ</t>
    </rPh>
    <rPh sb="4" eb="6">
      <t>トクベツ</t>
    </rPh>
    <rPh sb="6" eb="8">
      <t>カイケイ</t>
    </rPh>
    <phoneticPr fontId="15"/>
  </si>
  <si>
    <t>彩の国さいたま人づくり広域連合</t>
    <rPh sb="0" eb="1">
      <t>サイ</t>
    </rPh>
    <rPh sb="2" eb="3">
      <t>クニ</t>
    </rPh>
    <rPh sb="7" eb="8">
      <t>ヒト</t>
    </rPh>
    <rPh sb="11" eb="15">
      <t>コウイキレンゴウ</t>
    </rPh>
    <phoneticPr fontId="15"/>
  </si>
  <si>
    <t>上里町土地開発公社</t>
    <rPh sb="0" eb="3">
      <t>カミサトマチ</t>
    </rPh>
    <rPh sb="3" eb="5">
      <t>トチ</t>
    </rPh>
    <rPh sb="5" eb="7">
      <t>カイハツ</t>
    </rPh>
    <rPh sb="7" eb="9">
      <t>コウシャ</t>
    </rPh>
    <phoneticPr fontId="29"/>
  </si>
  <si>
    <t>-</t>
    <phoneticPr fontId="2"/>
  </si>
  <si>
    <t>上里町勤労文化協会</t>
    <rPh sb="0" eb="3">
      <t>カミサトマチ</t>
    </rPh>
    <rPh sb="3" eb="5">
      <t>キンロウ</t>
    </rPh>
    <rPh sb="5" eb="7">
      <t>ブンカ</t>
    </rPh>
    <rPh sb="7" eb="9">
      <t>キョウカイ</t>
    </rPh>
    <phoneticPr fontId="29"/>
  </si>
  <si>
    <t>本庄上里学校給食組合</t>
    <rPh sb="0" eb="2">
      <t>ホンジョウ</t>
    </rPh>
    <rPh sb="2" eb="4">
      <t>カミサト</t>
    </rPh>
    <rPh sb="4" eb="6">
      <t>ガッコウ</t>
    </rPh>
    <rPh sb="6" eb="8">
      <t>キュウショク</t>
    </rPh>
    <rPh sb="8" eb="10">
      <t>クミアイ</t>
    </rPh>
    <phoneticPr fontId="29"/>
  </si>
  <si>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</si>
  <si>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</si>
  <si>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</si>
  <si>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</si>
  <si>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</si>
  <si>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</si>
  <si>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</si>
  <si>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</si>
  <si>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</si>
  <si>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</si>
  <si>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平成24年度をピークに順調に減少。実質公債費比率も平成25年度をピークに大きく改善をしているが、平成28年度決算における実質公債費比率の改善は平成25年度に大きく上昇した単年度公債費比率16.7％の影響を受けなくなったことが要因となっていて、上里中学校（屋内運動場）改築事業債の償還が開始されるなど、単年度公債費比率は上昇傾向にある。充当可能基金の積立て強化により将来負担比率は減少しているが、令和元年度においては、防災行政無線デジタル化事業（122.5百万円）や公立保育所整備事業（425.9百万円）などによる新たな地方債発行により、両比率とも悪化していくものと想定され、減債基金の適正な運用などにより健全な財政運営を図る必要がある。</t>
    <rPh sb="206" eb="208">
      <t>レイワ</t>
    </rPh>
    <rPh sb="208" eb="210">
      <t>ガンネン</t>
    </rPh>
    <rPh sb="210" eb="211">
      <t>ド</t>
    </rPh>
    <phoneticPr fontId="5"/>
  </si>
  <si>
    <t>　将来負担比率の減少は、地方債の減少に加え、アセットマネジメントに基く公共施設の更新への備えとして充当可能基金の積立てを強化したことが主な要因となっている。
　公共施設等総合管理計画や公共施設等個別施設計画（令和元年度策定見込）に基づき、今後、計画的に公共施設の改修等が予定されている。その財源として、新たな地方債の発行や、充当可能基金の取崩しが見込まれており、これにより将来負担比率が増加するとともに、有形固定資産減価償却率の減少が想定される。</t>
    <rPh sb="115" eb="116">
      <t>モト</t>
    </rPh>
    <rPh sb="119" eb="121">
      <t>コンゴ</t>
    </rPh>
    <rPh sb="122" eb="125">
      <t>ケイカクテキ</t>
    </rPh>
    <rPh sb="126" eb="128">
      <t>コウキョウ</t>
    </rPh>
    <rPh sb="128" eb="130">
      <t>シセツ</t>
    </rPh>
    <rPh sb="131" eb="133">
      <t>カイシュウ</t>
    </rPh>
    <rPh sb="133" eb="134">
      <t>トウ</t>
    </rPh>
    <rPh sb="135" eb="137">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</si>
</sst>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7" xfId="12" applyNumberFormat="1" applyFont="1" applyBorder="1" applyAlignment="1" applyProtection="1">
      <alignment horizontal="left" vertical="center" shrinkToFit="1"/>
      <protection locked="0"/>
    </xf>
    <xf numFmtId="0" fontId="33" fillId="0" borderId="113" xfId="12" applyNumberFormat="1" applyFont="1" applyBorder="1" applyAlignment="1" applyProtection="1">
      <alignment horizontal="left" vertical="center" shrinkToFit="1"/>
      <protection locked="0"/>
    </xf>
    <xf numFmtId="0" fontId="33" fillId="0" borderId="119" xfId="12" applyNumberFormat="1" applyFont="1" applyBorder="1" applyAlignment="1" applyProtection="1">
      <alignment horizontal="lef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5BCC713-CC51-46D2-B5DC-0C241FAB9CC1}"/>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59668</c:v>
                </c:pt>
                <c:pt idx="1">
                  <c:v>56894</c:v>
                </c:pt>
                <c:pt idx="2">
                  <c:v>57122</c:v>
                </c:pt>
                <c:pt idx="3">
                  <c:v>53655</c:v>
                </c:pt>
                <c:pt idx="4">
                  <c:v>53869</c:v>
                </c:pt>
              </c:numCache>
            </c:numRef>
          </c:val>
          <c:smooth val="0"/>
          <c:extLst>
            <c:ext xmlns:c16="http://schemas.microsoft.com/office/drawing/2014/chart" uri="{C3380CC4-5D6E-409C-BE32-E72D297353CC}">
              <c16:uniqueId val="{00000000-1E0B-4243-B36C-55071B76112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28046</c:v>
                </c:pt>
                <c:pt idx="1">
                  <c:v>39521</c:v>
                </c:pt>
                <c:pt idx="2">
                  <c:v>29868</c:v>
                </c:pt>
                <c:pt idx="3">
                  <c:v>19537</c:v>
                </c:pt>
                <c:pt idx="4">
                  <c:v>21098</c:v>
                </c:pt>
              </c:numCache>
            </c:numRef>
          </c:val>
          <c:smooth val="0"/>
          <c:extLst>
            <c:ext xmlns:c16="http://schemas.microsoft.com/office/drawing/2014/chart" uri="{C3380CC4-5D6E-409C-BE32-E72D297353CC}">
              <c16:uniqueId val="{00000001-1E0B-4243-B36C-55071B76112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9.76</c:v>
                </c:pt>
                <c:pt idx="1">
                  <c:v>13.22</c:v>
                </c:pt>
                <c:pt idx="2">
                  <c:v>13.49</c:v>
                </c:pt>
                <c:pt idx="3">
                  <c:v>11.31</c:v>
                </c:pt>
                <c:pt idx="4">
                  <c:v>13.12</c:v>
                </c:pt>
              </c:numCache>
            </c:numRef>
          </c:val>
          <c:extLst>
            <c:ext xmlns:c16="http://schemas.microsoft.com/office/drawing/2014/chart" uri="{C3380CC4-5D6E-409C-BE32-E72D297353CC}">
              <c16:uniqueId val="{00000000-5E08-4631-A6B6-CAE9EDF8946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18.649999999999999</c:v>
                </c:pt>
                <c:pt idx="1">
                  <c:v>17.149999999999999</c:v>
                </c:pt>
                <c:pt idx="2">
                  <c:v>19.690000000000001</c:v>
                </c:pt>
                <c:pt idx="3">
                  <c:v>16.579999999999998</c:v>
                </c:pt>
                <c:pt idx="4">
                  <c:v>17.059999999999999</c:v>
                </c:pt>
              </c:numCache>
            </c:numRef>
          </c:val>
          <c:extLst>
            <c:ext xmlns:c16="http://schemas.microsoft.com/office/drawing/2014/chart" uri="{C3380CC4-5D6E-409C-BE32-E72D297353CC}">
              <c16:uniqueId val="{00000001-5E08-4631-A6B6-CAE9EDF8946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0.34</c:v>
                </c:pt>
                <c:pt idx="1">
                  <c:v>2.48</c:v>
                </c:pt>
                <c:pt idx="2">
                  <c:v>2.66</c:v>
                </c:pt>
                <c:pt idx="3">
                  <c:v>-4.9800000000000004</c:v>
                </c:pt>
                <c:pt idx="4">
                  <c:v>2.37</c:v>
                </c:pt>
              </c:numCache>
            </c:numRef>
          </c:val>
          <c:smooth val="0"/>
          <c:extLst>
            <c:ext xmlns:c16="http://schemas.microsoft.com/office/drawing/2014/chart" uri="{C3380CC4-5D6E-409C-BE32-E72D297353CC}">
              <c16:uniqueId val="{00000002-5E08-4631-A6B6-CAE9EDF8946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DC7-4FBF-8DCF-C7C05ACDD37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DC7-4FBF-8DCF-C7C05ACDD37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DC7-4FBF-8DCF-C7C05ACDD37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c:v>
                </c:pt>
                <c:pt idx="4">
                  <c:v>#N/A</c:v>
                </c:pt>
                <c:pt idx="5">
                  <c:v>0.03</c:v>
                </c:pt>
                <c:pt idx="6">
                  <c:v>#N/A</c:v>
                </c:pt>
                <c:pt idx="7">
                  <c:v>0.02</c:v>
                </c:pt>
                <c:pt idx="8">
                  <c:v>#N/A</c:v>
                </c:pt>
                <c:pt idx="9">
                  <c:v>0</c:v>
                </c:pt>
              </c:numCache>
            </c:numRef>
          </c:val>
          <c:extLst>
            <c:ext xmlns:c16="http://schemas.microsoft.com/office/drawing/2014/chart" uri="{C3380CC4-5D6E-409C-BE32-E72D297353CC}">
              <c16:uniqueId val="{00000003-CDC7-4FBF-8DCF-C7C05ACDD375}"/>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0.01</c:v>
                </c:pt>
              </c:numCache>
            </c:numRef>
          </c:val>
          <c:extLst>
            <c:ext xmlns:c16="http://schemas.microsoft.com/office/drawing/2014/chart" uri="{C3380CC4-5D6E-409C-BE32-E72D297353CC}">
              <c16:uniqueId val="{00000004-CDC7-4FBF-8DCF-C7C05ACDD375}"/>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0.33</c:v>
                </c:pt>
                <c:pt idx="2">
                  <c:v>#N/A</c:v>
                </c:pt>
                <c:pt idx="3">
                  <c:v>0.75</c:v>
                </c:pt>
                <c:pt idx="4">
                  <c:v>#N/A</c:v>
                </c:pt>
                <c:pt idx="5">
                  <c:v>1.1499999999999999</c:v>
                </c:pt>
                <c:pt idx="6">
                  <c:v>#N/A</c:v>
                </c:pt>
                <c:pt idx="7">
                  <c:v>1.36</c:v>
                </c:pt>
                <c:pt idx="8">
                  <c:v>#N/A</c:v>
                </c:pt>
                <c:pt idx="9">
                  <c:v>1.19</c:v>
                </c:pt>
              </c:numCache>
            </c:numRef>
          </c:val>
          <c:extLst>
            <c:ext xmlns:c16="http://schemas.microsoft.com/office/drawing/2014/chart" uri="{C3380CC4-5D6E-409C-BE32-E72D297353CC}">
              <c16:uniqueId val="{00000005-CDC7-4FBF-8DCF-C7C05ACDD37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0.97</c:v>
                </c:pt>
                <c:pt idx="2">
                  <c:v>#N/A</c:v>
                </c:pt>
                <c:pt idx="3">
                  <c:v>1.39</c:v>
                </c:pt>
                <c:pt idx="4">
                  <c:v>#N/A</c:v>
                </c:pt>
                <c:pt idx="5">
                  <c:v>1.73</c:v>
                </c:pt>
                <c:pt idx="6">
                  <c:v>#N/A</c:v>
                </c:pt>
                <c:pt idx="7">
                  <c:v>1.46</c:v>
                </c:pt>
                <c:pt idx="8">
                  <c:v>#N/A</c:v>
                </c:pt>
                <c:pt idx="9">
                  <c:v>1.25</c:v>
                </c:pt>
              </c:numCache>
            </c:numRef>
          </c:val>
          <c:extLst>
            <c:ext xmlns:c16="http://schemas.microsoft.com/office/drawing/2014/chart" uri="{C3380CC4-5D6E-409C-BE32-E72D297353CC}">
              <c16:uniqueId val="{00000006-CDC7-4FBF-8DCF-C7C05ACDD37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3.96</c:v>
                </c:pt>
                <c:pt idx="2">
                  <c:v>#N/A</c:v>
                </c:pt>
                <c:pt idx="3">
                  <c:v>4.88</c:v>
                </c:pt>
                <c:pt idx="4">
                  <c:v>#N/A</c:v>
                </c:pt>
                <c:pt idx="5">
                  <c:v>5.74</c:v>
                </c:pt>
                <c:pt idx="6">
                  <c:v>#N/A</c:v>
                </c:pt>
                <c:pt idx="7">
                  <c:v>4.7699999999999996</c:v>
                </c:pt>
                <c:pt idx="8">
                  <c:v>#N/A</c:v>
                </c:pt>
                <c:pt idx="9">
                  <c:v>1.91</c:v>
                </c:pt>
              </c:numCache>
            </c:numRef>
          </c:val>
          <c:extLst>
            <c:ext xmlns:c16="http://schemas.microsoft.com/office/drawing/2014/chart" uri="{C3380CC4-5D6E-409C-BE32-E72D297353CC}">
              <c16:uniqueId val="{00000007-CDC7-4FBF-8DCF-C7C05ACDD37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6.33</c:v>
                </c:pt>
                <c:pt idx="2">
                  <c:v>#N/A</c:v>
                </c:pt>
                <c:pt idx="3">
                  <c:v>4.17</c:v>
                </c:pt>
                <c:pt idx="4">
                  <c:v>#N/A</c:v>
                </c:pt>
                <c:pt idx="5">
                  <c:v>7.03</c:v>
                </c:pt>
                <c:pt idx="6">
                  <c:v>#N/A</c:v>
                </c:pt>
                <c:pt idx="7">
                  <c:v>5.62</c:v>
                </c:pt>
                <c:pt idx="8">
                  <c:v>#N/A</c:v>
                </c:pt>
                <c:pt idx="9">
                  <c:v>4.43</c:v>
                </c:pt>
              </c:numCache>
            </c:numRef>
          </c:val>
          <c:extLst>
            <c:ext xmlns:c16="http://schemas.microsoft.com/office/drawing/2014/chart" uri="{C3380CC4-5D6E-409C-BE32-E72D297353CC}">
              <c16:uniqueId val="{00000008-CDC7-4FBF-8DCF-C7C05ACDD37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9.76</c:v>
                </c:pt>
                <c:pt idx="2">
                  <c:v>#N/A</c:v>
                </c:pt>
                <c:pt idx="3">
                  <c:v>13.22</c:v>
                </c:pt>
                <c:pt idx="4">
                  <c:v>#N/A</c:v>
                </c:pt>
                <c:pt idx="5">
                  <c:v>13.49</c:v>
                </c:pt>
                <c:pt idx="6">
                  <c:v>#N/A</c:v>
                </c:pt>
                <c:pt idx="7">
                  <c:v>11.31</c:v>
                </c:pt>
                <c:pt idx="8">
                  <c:v>#N/A</c:v>
                </c:pt>
                <c:pt idx="9">
                  <c:v>13.12</c:v>
                </c:pt>
              </c:numCache>
            </c:numRef>
          </c:val>
          <c:extLst>
            <c:ext xmlns:c16="http://schemas.microsoft.com/office/drawing/2014/chart" uri="{C3380CC4-5D6E-409C-BE32-E72D297353CC}">
              <c16:uniqueId val="{00000009-CDC7-4FBF-8DCF-C7C05ACDD37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701</c:v>
                </c:pt>
                <c:pt idx="5">
                  <c:v>695</c:v>
                </c:pt>
                <c:pt idx="8">
                  <c:v>721</c:v>
                </c:pt>
                <c:pt idx="11">
                  <c:v>733</c:v>
                </c:pt>
                <c:pt idx="14">
                  <c:v>746</c:v>
                </c:pt>
              </c:numCache>
            </c:numRef>
          </c:val>
          <c:extLst>
            <c:ext xmlns:c16="http://schemas.microsoft.com/office/drawing/2014/chart" uri="{C3380CC4-5D6E-409C-BE32-E72D297353CC}">
              <c16:uniqueId val="{00000000-E391-44B2-ABDE-8D71802D726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391-44B2-ABDE-8D71802D726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21</c:v>
                </c:pt>
                <c:pt idx="3">
                  <c:v>21</c:v>
                </c:pt>
                <c:pt idx="6">
                  <c:v>20</c:v>
                </c:pt>
                <c:pt idx="9">
                  <c:v>18</c:v>
                </c:pt>
                <c:pt idx="12">
                  <c:v>15</c:v>
                </c:pt>
              </c:numCache>
            </c:numRef>
          </c:val>
          <c:extLst>
            <c:ext xmlns:c16="http://schemas.microsoft.com/office/drawing/2014/chart" uri="{C3380CC4-5D6E-409C-BE32-E72D297353CC}">
              <c16:uniqueId val="{00000002-E391-44B2-ABDE-8D71802D726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158</c:v>
                </c:pt>
                <c:pt idx="3">
                  <c:v>118</c:v>
                </c:pt>
                <c:pt idx="6">
                  <c:v>129</c:v>
                </c:pt>
                <c:pt idx="9">
                  <c:v>133</c:v>
                </c:pt>
                <c:pt idx="12">
                  <c:v>144</c:v>
                </c:pt>
              </c:numCache>
            </c:numRef>
          </c:val>
          <c:extLst>
            <c:ext xmlns:c16="http://schemas.microsoft.com/office/drawing/2014/chart" uri="{C3380CC4-5D6E-409C-BE32-E72D297353CC}">
              <c16:uniqueId val="{00000003-E391-44B2-ABDE-8D71802D726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132</c:v>
                </c:pt>
                <c:pt idx="3">
                  <c:v>155</c:v>
                </c:pt>
                <c:pt idx="6">
                  <c:v>152</c:v>
                </c:pt>
                <c:pt idx="9">
                  <c:v>143</c:v>
                </c:pt>
                <c:pt idx="12">
                  <c:v>125</c:v>
                </c:pt>
              </c:numCache>
            </c:numRef>
          </c:val>
          <c:extLst>
            <c:ext xmlns:c16="http://schemas.microsoft.com/office/drawing/2014/chart" uri="{C3380CC4-5D6E-409C-BE32-E72D297353CC}">
              <c16:uniqueId val="{00000004-E391-44B2-ABDE-8D71802D726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391-44B2-ABDE-8D71802D726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391-44B2-ABDE-8D71802D726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695</c:v>
                </c:pt>
                <c:pt idx="3">
                  <c:v>672</c:v>
                </c:pt>
                <c:pt idx="6">
                  <c:v>816</c:v>
                </c:pt>
                <c:pt idx="9">
                  <c:v>852</c:v>
                </c:pt>
                <c:pt idx="12">
                  <c:v>882</c:v>
                </c:pt>
              </c:numCache>
            </c:numRef>
          </c:val>
          <c:extLst>
            <c:ext xmlns:c16="http://schemas.microsoft.com/office/drawing/2014/chart" uri="{C3380CC4-5D6E-409C-BE32-E72D297353CC}">
              <c16:uniqueId val="{00000007-E391-44B2-ABDE-8D71802D726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305</c:v>
                </c:pt>
                <c:pt idx="2">
                  <c:v>#N/A</c:v>
                </c:pt>
                <c:pt idx="3">
                  <c:v>#N/A</c:v>
                </c:pt>
                <c:pt idx="4">
                  <c:v>271</c:v>
                </c:pt>
                <c:pt idx="5">
                  <c:v>#N/A</c:v>
                </c:pt>
                <c:pt idx="6">
                  <c:v>#N/A</c:v>
                </c:pt>
                <c:pt idx="7">
                  <c:v>396</c:v>
                </c:pt>
                <c:pt idx="8">
                  <c:v>#N/A</c:v>
                </c:pt>
                <c:pt idx="9">
                  <c:v>#N/A</c:v>
                </c:pt>
                <c:pt idx="10">
                  <c:v>413</c:v>
                </c:pt>
                <c:pt idx="11">
                  <c:v>#N/A</c:v>
                </c:pt>
                <c:pt idx="12">
                  <c:v>#N/A</c:v>
                </c:pt>
                <c:pt idx="13">
                  <c:v>420</c:v>
                </c:pt>
                <c:pt idx="14">
                  <c:v>#N/A</c:v>
                </c:pt>
              </c:numCache>
            </c:numRef>
          </c:val>
          <c:smooth val="0"/>
          <c:extLst>
            <c:ext xmlns:c16="http://schemas.microsoft.com/office/drawing/2014/chart" uri="{C3380CC4-5D6E-409C-BE32-E72D297353CC}">
              <c16:uniqueId val="{00000008-E391-44B2-ABDE-8D71802D726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8352</c:v>
                </c:pt>
                <c:pt idx="5">
                  <c:v>8357</c:v>
                </c:pt>
                <c:pt idx="8">
                  <c:v>7764</c:v>
                </c:pt>
                <c:pt idx="11">
                  <c:v>8310</c:v>
                </c:pt>
                <c:pt idx="14">
                  <c:v>8403</c:v>
                </c:pt>
              </c:numCache>
            </c:numRef>
          </c:val>
          <c:extLst>
            <c:ext xmlns:c16="http://schemas.microsoft.com/office/drawing/2014/chart" uri="{C3380CC4-5D6E-409C-BE32-E72D297353CC}">
              <c16:uniqueId val="{00000000-190D-4EE1-9BF5-97192898207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c:v>
                </c:pt>
                <c:pt idx="5">
                  <c:v>0</c:v>
                </c:pt>
                <c:pt idx="8">
                  <c:v>1</c:v>
                </c:pt>
                <c:pt idx="11">
                  <c:v>1</c:v>
                </c:pt>
                <c:pt idx="14">
                  <c:v>0</c:v>
                </c:pt>
              </c:numCache>
            </c:numRef>
          </c:val>
          <c:extLst>
            <c:ext xmlns:c16="http://schemas.microsoft.com/office/drawing/2014/chart" uri="{C3380CC4-5D6E-409C-BE32-E72D297353CC}">
              <c16:uniqueId val="{00000001-190D-4EE1-9BF5-97192898207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3349</c:v>
                </c:pt>
                <c:pt idx="5">
                  <c:v>3288</c:v>
                </c:pt>
                <c:pt idx="8">
                  <c:v>3618</c:v>
                </c:pt>
                <c:pt idx="11">
                  <c:v>4084</c:v>
                </c:pt>
                <c:pt idx="14">
                  <c:v>4542</c:v>
                </c:pt>
              </c:numCache>
            </c:numRef>
          </c:val>
          <c:extLst>
            <c:ext xmlns:c16="http://schemas.microsoft.com/office/drawing/2014/chart" uri="{C3380CC4-5D6E-409C-BE32-E72D297353CC}">
              <c16:uniqueId val="{00000002-190D-4EE1-9BF5-97192898207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90D-4EE1-9BF5-97192898207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90D-4EE1-9BF5-97192898207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90D-4EE1-9BF5-97192898207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901</c:v>
                </c:pt>
                <c:pt idx="3">
                  <c:v>815</c:v>
                </c:pt>
                <c:pt idx="6">
                  <c:v>767</c:v>
                </c:pt>
                <c:pt idx="9">
                  <c:v>1277</c:v>
                </c:pt>
                <c:pt idx="12">
                  <c:v>1264</c:v>
                </c:pt>
              </c:numCache>
            </c:numRef>
          </c:val>
          <c:extLst>
            <c:ext xmlns:c16="http://schemas.microsoft.com/office/drawing/2014/chart" uri="{C3380CC4-5D6E-409C-BE32-E72D297353CC}">
              <c16:uniqueId val="{00000006-190D-4EE1-9BF5-97192898207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823</c:v>
                </c:pt>
                <c:pt idx="3">
                  <c:v>792</c:v>
                </c:pt>
                <c:pt idx="6">
                  <c:v>821</c:v>
                </c:pt>
                <c:pt idx="9">
                  <c:v>734</c:v>
                </c:pt>
                <c:pt idx="12">
                  <c:v>673</c:v>
                </c:pt>
              </c:numCache>
            </c:numRef>
          </c:val>
          <c:extLst>
            <c:ext xmlns:c16="http://schemas.microsoft.com/office/drawing/2014/chart" uri="{C3380CC4-5D6E-409C-BE32-E72D297353CC}">
              <c16:uniqueId val="{00000007-190D-4EE1-9BF5-97192898207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2873</c:v>
                </c:pt>
                <c:pt idx="3">
                  <c:v>2790</c:v>
                </c:pt>
                <c:pt idx="6">
                  <c:v>2638</c:v>
                </c:pt>
                <c:pt idx="9">
                  <c:v>2541</c:v>
                </c:pt>
                <c:pt idx="12">
                  <c:v>2271</c:v>
                </c:pt>
              </c:numCache>
            </c:numRef>
          </c:val>
          <c:extLst>
            <c:ext xmlns:c16="http://schemas.microsoft.com/office/drawing/2014/chart" uri="{C3380CC4-5D6E-409C-BE32-E72D297353CC}">
              <c16:uniqueId val="{00000008-190D-4EE1-9BF5-97192898207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124</c:v>
                </c:pt>
                <c:pt idx="3">
                  <c:v>107</c:v>
                </c:pt>
                <c:pt idx="6">
                  <c:v>88</c:v>
                </c:pt>
                <c:pt idx="9">
                  <c:v>72</c:v>
                </c:pt>
                <c:pt idx="12">
                  <c:v>58</c:v>
                </c:pt>
              </c:numCache>
            </c:numRef>
          </c:val>
          <c:extLst>
            <c:ext xmlns:c16="http://schemas.microsoft.com/office/drawing/2014/chart" uri="{C3380CC4-5D6E-409C-BE32-E72D297353CC}">
              <c16:uniqueId val="{00000009-190D-4EE1-9BF5-97192898207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8418</c:v>
                </c:pt>
                <c:pt idx="3">
                  <c:v>8520</c:v>
                </c:pt>
                <c:pt idx="6">
                  <c:v>8395</c:v>
                </c:pt>
                <c:pt idx="9">
                  <c:v>8176</c:v>
                </c:pt>
                <c:pt idx="12">
                  <c:v>7922</c:v>
                </c:pt>
              </c:numCache>
            </c:numRef>
          </c:val>
          <c:extLst>
            <c:ext xmlns:c16="http://schemas.microsoft.com/office/drawing/2014/chart" uri="{C3380CC4-5D6E-409C-BE32-E72D297353CC}">
              <c16:uniqueId val="{0000000A-190D-4EE1-9BF5-97192898207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1438</c:v>
                </c:pt>
                <c:pt idx="2">
                  <c:v>#N/A</c:v>
                </c:pt>
                <c:pt idx="3">
                  <c:v>#N/A</c:v>
                </c:pt>
                <c:pt idx="4">
                  <c:v>1377</c:v>
                </c:pt>
                <c:pt idx="5">
                  <c:v>#N/A</c:v>
                </c:pt>
                <c:pt idx="6">
                  <c:v>#N/A</c:v>
                </c:pt>
                <c:pt idx="7">
                  <c:v>1325</c:v>
                </c:pt>
                <c:pt idx="8">
                  <c:v>#N/A</c:v>
                </c:pt>
                <c:pt idx="9">
                  <c:v>#N/A</c:v>
                </c:pt>
                <c:pt idx="10">
                  <c:v>405</c:v>
                </c:pt>
                <c:pt idx="11">
                  <c:v>#N/A</c:v>
                </c:pt>
                <c:pt idx="12">
                  <c:v>#N/A</c:v>
                </c:pt>
                <c:pt idx="13">
                  <c:v>0</c:v>
                </c:pt>
                <c:pt idx="14">
                  <c:v>#N/A</c:v>
                </c:pt>
              </c:numCache>
            </c:numRef>
          </c:val>
          <c:smooth val="0"/>
          <c:extLst>
            <c:ext xmlns:c16="http://schemas.microsoft.com/office/drawing/2014/chart" uri="{C3380CC4-5D6E-409C-BE32-E72D297353CC}">
              <c16:uniqueId val="{0000000B-190D-4EE1-9BF5-97192898207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1172</c:v>
                </c:pt>
                <c:pt idx="1">
                  <c:v>997</c:v>
                </c:pt>
                <c:pt idx="2">
                  <c:v>1028</c:v>
                </c:pt>
              </c:numCache>
            </c:numRef>
          </c:val>
          <c:extLst>
            <c:ext xmlns:c16="http://schemas.microsoft.com/office/drawing/2014/chart" uri="{C3380CC4-5D6E-409C-BE32-E72D297353CC}">
              <c16:uniqueId val="{00000000-9A36-4F9F-A5ED-D0F0A526170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751</c:v>
                </c:pt>
                <c:pt idx="1">
                  <c:v>801</c:v>
                </c:pt>
                <c:pt idx="2">
                  <c:v>801</c:v>
                </c:pt>
              </c:numCache>
            </c:numRef>
          </c:val>
          <c:extLst>
            <c:ext xmlns:c16="http://schemas.microsoft.com/office/drawing/2014/chart" uri="{C3380CC4-5D6E-409C-BE32-E72D297353CC}">
              <c16:uniqueId val="{00000001-9A36-4F9F-A5ED-D0F0A526170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1380</c:v>
                </c:pt>
                <c:pt idx="1">
                  <c:v>1949</c:v>
                </c:pt>
                <c:pt idx="2">
                  <c:v>2290</c:v>
                </c:pt>
              </c:numCache>
            </c:numRef>
          </c:val>
          <c:extLst>
            <c:ext xmlns:c16="http://schemas.microsoft.com/office/drawing/2014/chart" uri="{C3380CC4-5D6E-409C-BE32-E72D297353CC}">
              <c16:uniqueId val="{00000002-9A36-4F9F-A5ED-D0F0A526170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{D8E9E997-E4A9-4361-BB9A-32172F402095}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666-4E9C-A5D8-11C6B088201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{C1DFEF7D-2B9B-4EC5-8775-041D17A3AAA2}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666-4E9C-A5D8-11C6B088201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{BD6EF856-FDC2-4B02-AD59-575B5C72AA3D}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666-4E9C-A5D8-11C6B088201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{491EB2A2-1A44-437E-910B-44070A056A93}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666-4E9C-A5D8-11C6B088201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{960D26EF-78AB-4122-B6F6-1CA4DC570AB7}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666-4E9C-A5D8-11C6B088201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{2E50E39A-79D4-46BA-808F-16E201C43A7B}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666-4E9C-A5D8-11C6B088201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{BC7E2A40-EA0C-456B-9AD5-15EE6DB216BB}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666-4E9C-A5D8-11C6B088201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{09C7C8B9-0C5B-4E87-91D6-0DF41D386AD9}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666-4E9C-A5D8-11C6B088201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{6C95E897-1971-452C-911F-CDF5FCE8EC2B}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666-4E9C-A5D8-11C6B088201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54.5</c:v>
                </c:pt>
                <c:pt idx="16">
                  <c:v>55.6</c:v>
                </c:pt>
                <c:pt idx="24">
                  <c:v>57.3</c:v>
                </c:pt>
                <c:pt idx="32">
                  <c:v>59.1</c:v>
                </c:pt>
              </c:numCache>
            </c:numRef>
          </c:xVal>
          <c:yVal>
            <c:numRef>
              <c:f>公会計指標分析・財政指標組合せ分析表!$BP$51:$DC$51</c:f>
              <c:numCache>
                <c:formatCode>#,##0.0;"▲ "#,##0.0</c:formatCode>
                <c:ptCount val="40"/>
                <c:pt idx="8">
                  <c:v>25.9</c:v>
                </c:pt>
                <c:pt idx="16">
                  <c:v>25.2</c:v>
                </c:pt>
                <c:pt idx="24">
                  <c:v>7.6</c:v>
                </c:pt>
              </c:numCache>
            </c:numRef>
          </c:yVal>
          <c:smooth val="0"/>
          <c:extLst>
            <c:ext xmlns:c16="http://schemas.microsoft.com/office/drawing/2014/chart" uri="{C3380CC4-5D6E-409C-BE32-E72D297353CC}">
              <c16:uniqueId val="{00000009-8666-4E9C-A5D8-11C6B088201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{E15E5155-66FB-4428-9B3E-EE377D4C91DF}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666-4E9C-A5D8-11C6B088201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{84CC6B74-B0AC-4F36-B251-80529FF93E54}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666-4E9C-A5D8-11C6B088201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{DF3470F0-FD5A-4998-A2D3-54E83396637F}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666-4E9C-A5D8-11C6B088201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{E15C605D-4CF0-4EC3-9303-231CDF90FEA6}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666-4E9C-A5D8-11C6B088201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{33144697-2EBB-4D42-A341-80C2CC8F6B0D}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666-4E9C-A5D8-11C6B088201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{A3A9763A-F065-4B70-ACF7-9D74AC28D4CA}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666-4E9C-A5D8-11C6B088201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{D8224117-319E-462A-AEB2-568A4FEE955E}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666-4E9C-A5D8-11C6B088201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{C3AE339C-CA7E-4F5D-9122-900658BADB1A}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666-4E9C-A5D8-11C6B088201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{3DD32BC8-A77B-4E48-BFA1-B4B7B561757E}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666-4E9C-A5D8-11C6B088201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54.5</c:v>
                </c:pt>
                <c:pt idx="16">
                  <c:v>57.7</c:v>
                </c:pt>
                <c:pt idx="24">
                  <c:v>57.8</c:v>
                </c:pt>
                <c:pt idx="32">
                  <c:v>59.2</c:v>
                </c:pt>
              </c:numCache>
            </c:numRef>
          </c:xVal>
          <c:yVal>
            <c:numRef>
              <c:f>公会計指標分析・財政指標組合せ分析表!$BP$55:$DC$55</c:f>
              <c:numCache>
                <c:formatCode>#,##0.0;"▲ "#,##0.0</c:formatCode>
                <c:ptCount val="40"/>
                <c:pt idx="8">
                  <c:v>20.2</c:v>
                </c:pt>
                <c:pt idx="16">
                  <c:v>15.5</c:v>
                </c:pt>
                <c:pt idx="24">
                  <c:v>14</c:v>
                </c:pt>
                <c:pt idx="32">
                  <c:v>11.4</c:v>
                </c:pt>
              </c:numCache>
            </c:numRef>
          </c:yVal>
          <c:smooth val="0"/>
          <c:extLst>
            <c:ext xmlns:c16="http://schemas.microsoft.com/office/drawing/2014/chart" uri="{C3380CC4-5D6E-409C-BE32-E72D297353CC}">
              <c16:uniqueId val="{00000013-8666-4E9C-A5D8-11C6B0882014}"/>
            </c:ext>
          </c:extLst>
        </c:ser>
        <c:dLbls>
          <c:showLegendKey val="0"/>
          <c:showVal val="1"/>
          <c:showCatName val="0"/>
          <c:showSerName val="0"/>
          <c:showPercent val="0"/>
          <c:showBubbleSize val="0"/>
        </c:dLbls>
        <c:axId val="46179840"/>
        <c:axId val="46181760"/>
      </c:scatterChart>
      <c:valAx>
        <c:axId val="46179840"/>
        <c:scaling>
          <c:orientation val="minMax"/>
          <c:max val="59.6"/>
          <c:min val="5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9"/>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{3CF6BB0A-3A01-4E22-AB4F-C8868B534C37}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0D1-4425-9D46-4AA328FA494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{E078E8D5-B8C7-487D-BB67-1CE14D6E82EF}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0D1-4425-9D46-4AA328FA494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{D5B00CAA-2ADB-4B10-B737-849A4C7DE191}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0D1-4425-9D46-4AA328FA494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{3149DCCD-FA54-4614-BB21-32CF6A7606A6}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0D1-4425-9D46-4AA328FA494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{AA97C437-5833-4C57-BF7C-EEBB8A2E22C5}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0D1-4425-9D46-4AA328FA494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{BEFFFB4F-EFB5-4CD8-8089-05328C67AB5F}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0D1-4425-9D46-4AA328FA494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{DC465847-AD11-41BC-B2CB-370DCBDB288A}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0D1-4425-9D46-4AA328FA494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{3219D30F-2340-4A66-AABE-B12E06E8CDE5}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0D1-4425-9D46-4AA328FA494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{EE8C44DB-C832-4CC3-8365-62624E349EE0}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0D1-4425-9D46-4AA328FA494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9.1999999999999993</c:v>
                </c:pt>
                <c:pt idx="16">
                  <c:v>6.1</c:v>
                </c:pt>
                <c:pt idx="24">
                  <c:v>6.8</c:v>
                </c:pt>
                <c:pt idx="32">
                  <c:v>7.7</c:v>
                </c:pt>
              </c:numCache>
            </c:numRef>
          </c:xVal>
          <c:yVal>
            <c:numRef>
              <c:f>公会計指標分析・財政指標組合せ分析表!$BP$73:$DC$73</c:f>
              <c:numCache>
                <c:formatCode>#,##0.0;"▲ "#,##0.0</c:formatCode>
                <c:ptCount val="40"/>
                <c:pt idx="0">
                  <c:v>27.6</c:v>
                </c:pt>
                <c:pt idx="8">
                  <c:v>25.9</c:v>
                </c:pt>
                <c:pt idx="16">
                  <c:v>25.2</c:v>
                </c:pt>
                <c:pt idx="24">
                  <c:v>7.6</c:v>
                </c:pt>
              </c:numCache>
            </c:numRef>
          </c:yVal>
          <c:smooth val="0"/>
          <c:extLst>
            <c:ext xmlns:c16="http://schemas.microsoft.com/office/drawing/2014/chart" uri="{C3380CC4-5D6E-409C-BE32-E72D297353CC}">
              <c16:uniqueId val="{00000009-B0D1-4425-9D46-4AA328FA494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{25FDBC13-2B79-4585-B787-16BA1A696C46}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0D1-4425-9D46-4AA328FA494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{C8DAFABA-AEF2-4FD6-9987-0E39A69459B3}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0D1-4425-9D46-4AA328FA494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{2E71713E-34C1-4ADF-B024-4A5E2E8830CA}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0D1-4425-9D46-4AA328FA494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{1E1777B5-6F3F-4E83-885F-5F1401833580}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0D1-4425-9D46-4AA328FA494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{13381EA0-DC58-48AF-830A-7AD8C9EF7EA2}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0D1-4425-9D46-4AA328FA494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{1C173C5E-86C0-43C1-93C6-C695E26541D3}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0D1-4425-9D46-4AA328FA494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{23F8BCE2-64B5-425F-89AF-46FED9DF62F0}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0D1-4425-9D46-4AA328FA494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{EA211A39-C629-491A-9FD0-A8D6C53F9C13}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0D1-4425-9D46-4AA328FA494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{E2FC55EE-BF5C-4BB8-B5BC-209ED76FBC7F}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0D1-4425-9D46-4AA328FA494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7.1</c:v>
                </c:pt>
                <c:pt idx="16">
                  <c:v>6.6</c:v>
                </c:pt>
                <c:pt idx="24">
                  <c:v>6.5</c:v>
                </c:pt>
                <c:pt idx="32">
                  <c:v>6.7</c:v>
                </c:pt>
              </c:numCache>
            </c:numRef>
          </c:xVal>
          <c:yVal>
            <c:numRef>
              <c:f>公会計指標分析・財政指標組合せ分析表!$BP$77:$DC$77</c:f>
              <c:numCache>
                <c:formatCode>#,##0.0;"▲ "#,##0.0</c:formatCode>
                <c:ptCount val="40"/>
                <c:pt idx="0">
                  <c:v>27.8</c:v>
                </c:pt>
                <c:pt idx="8">
                  <c:v>20.2</c:v>
                </c:pt>
                <c:pt idx="16">
                  <c:v>15.5</c:v>
                </c:pt>
                <c:pt idx="24">
                  <c:v>14</c:v>
                </c:pt>
                <c:pt idx="32">
                  <c:v>11.4</c:v>
                </c:pt>
              </c:numCache>
            </c:numRef>
          </c:yVal>
          <c:smooth val="0"/>
          <c:extLst>
            <c:ext xmlns:c16="http://schemas.microsoft.com/office/drawing/2014/chart" uri="{C3380CC4-5D6E-409C-BE32-E72D297353CC}">
              <c16:uniqueId val="{00000013-B0D1-4425-9D46-4AA328FA4940}"/>
            </c:ext>
          </c:extLst>
        </c:ser>
        <c:dLbls>
          <c:showLegendKey val="0"/>
          <c:showVal val="1"/>
          <c:showCatName val="0"/>
          <c:showSerName val="0"/>
          <c:showPercent val="0"/>
          <c:showBubbleSize val="0"/>
        </c:dLbls>
        <c:axId val="84219776"/>
        <c:axId val="84234240"/>
      </c:scatterChart>
      <c:valAx>
        <c:axId val="84219776"/>
        <c:scaling>
          <c:orientation val="minMax"/>
          <c:max val="11"/>
          <c:min val="5.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2"/>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元利償還金の上昇は、償還期間の短い地方債償還（上里中学校改築事業債）による一時的なものと捉えている。元利償還金増加の一方で、地方債残高は減少している。</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における公債費は前年度に対し約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千万円ほど増加。今後、この</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億円前後のピークが令和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年度まで継続し、その後は落ち着きを見せるものと予測しているが、防災行政無線のデジタル化や公立保育所の整備による、大きな地方債発行により、償還のピークはさらに延長される見込みとなっている。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利率の高い地方債の償還が終了したことなどにより、地方債現在高が前年度に対し</a:t>
          </a:r>
          <a:r>
            <a:rPr kumimoji="1" lang="en-US" altLang="ja-JP" sz="1400">
              <a:latin typeface="ＭＳ ゴシック" pitchFamily="49" charset="-128"/>
              <a:ea typeface="ＭＳ ゴシック" pitchFamily="49" charset="-128"/>
            </a:rPr>
            <a:t>254,319</a:t>
          </a:r>
          <a:r>
            <a:rPr kumimoji="1" lang="ja-JP" altLang="en-US" sz="1400">
              <a:latin typeface="ＭＳ ゴシック" pitchFamily="49" charset="-128"/>
              <a:ea typeface="ＭＳ ゴシック" pitchFamily="49" charset="-128"/>
            </a:rPr>
            <a:t>千円の減となるなど、将来負担額は総額で</a:t>
          </a:r>
          <a:r>
            <a:rPr kumimoji="1" lang="en-US" altLang="ja-JP" sz="1400">
              <a:latin typeface="ＭＳ ゴシック" pitchFamily="49" charset="-128"/>
              <a:ea typeface="ＭＳ ゴシック" pitchFamily="49" charset="-128"/>
            </a:rPr>
            <a:t>611,719</a:t>
          </a:r>
          <a:r>
            <a:rPr kumimoji="1" lang="ja-JP" altLang="en-US" sz="1400">
              <a:latin typeface="ＭＳ ゴシック" pitchFamily="49" charset="-128"/>
              <a:ea typeface="ＭＳ ゴシック" pitchFamily="49" charset="-128"/>
            </a:rPr>
            <a:t>千円の減額となった。さらに、充当可能基金が</a:t>
          </a:r>
          <a:r>
            <a:rPr kumimoji="1" lang="en-US" altLang="ja-JP" sz="1400">
              <a:latin typeface="ＭＳ ゴシック" pitchFamily="49" charset="-128"/>
              <a:ea typeface="ＭＳ ゴシック" pitchFamily="49" charset="-128"/>
            </a:rPr>
            <a:t>457,760</a:t>
          </a:r>
          <a:r>
            <a:rPr kumimoji="1" lang="ja-JP" altLang="en-US" sz="1400">
              <a:latin typeface="ＭＳ ゴシック" pitchFamily="49" charset="-128"/>
              <a:ea typeface="ＭＳ ゴシック" pitchFamily="49" charset="-128"/>
            </a:rPr>
            <a:t>千円の増となるなど、充当可能財源等についても、前年度に対し、総額で</a:t>
          </a:r>
          <a:r>
            <a:rPr kumimoji="1" lang="en-US" altLang="ja-JP" sz="1400">
              <a:latin typeface="ＭＳ ゴシック" pitchFamily="49" charset="-128"/>
              <a:ea typeface="ＭＳ ゴシック" pitchFamily="49" charset="-128"/>
            </a:rPr>
            <a:t>550,000</a:t>
          </a:r>
          <a:r>
            <a:rPr kumimoji="1" lang="ja-JP" altLang="en-US" sz="1400">
              <a:latin typeface="ＭＳ ゴシック" pitchFamily="49" charset="-128"/>
              <a:ea typeface="ＭＳ ゴシック" pitchFamily="49" charset="-128"/>
            </a:rPr>
            <a:t>千円の増額となったため、将来負担比率は大きく改善した。しかしながら、充当可能基金の多くは特定目的基金として今後発生する財政需要財源であって、現在の債務への充当財源ではない。将来負担比率の分子がマイナスとなった状況にあっても、財政健全化の取組みを継続し、持続可能な行政運営にむけ、基準財政需要額の確保と地方債の適切な管理運用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埼玉県上里町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健全な財政状況を反映し、基金総額は増加傾向にある。各事業への充当額に対し、積立額が上回ったことにより、基金残高は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や減債基金については、財源調整や公債費の上昇にあわせ、一定程度の残高を維持する必要がある。また、特定目的金はアセットマネジメントに基づく公共施設等の維持更新を見据え、計画的な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「公共施設等用地取得及び施設整備基金」道路事業や庁舎など公共施設全般の新規取得、更新、維持管理に充当する。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「いきいき福祉基金」民間保育所整備への補助や公立保育所の整備、老人福祉センター事業など、福祉の増進を図るために実施する事業に充当する。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「教育施設整備基金」小中学校や体育館、公民館整備事業等に充当する。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公共施設等用地取得及び施設整備基金は町営上里ゴルフ場用地取得費用として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千円の取崩し、今後の用地取得費用や公共施設補修費として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32,917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いきいき福祉基金は民間保育所等整備交付金の財源として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50,243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千円の取崩し、運用利子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教育施設整備基金は上里中学校改築工事に係る外構工事や各小中学校の修繕などの財源などとして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66,908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千円の取崩しを行った。また、小中学校の長寿命化や大規模改修を見据え、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440,118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特定目的金は公共施設の維持更新や老朽化対策の財源とするものであり、令和元年度に策定見込の「上里町公共施設等個別施設計画」に基づき、更新に係る事業計画が開始されることとなる。平成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月の「公共施設維持管理等調整プロジェクトチーム」の報告によると「公共施設の多くは設置後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年を経過しているものが多く、今後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年以内に修繕が必要な施設が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試算されている。安定的な行財政運営のためには、各公共施設の適切な維持補修により、更新計画の長期化を行い、単年度財政需要の減少と平準化を図るとともに、財源については、補助事業を最大限に活用することを基本とし、併せて地方債や基金の有効活用により、一般財源の充当を出来るだけ抑制する必要が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このような背景から、現在、特定目的金の積立てを強化している。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においては、当初予算の財源不足による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221,920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千円の取崩しと、決算見込による余剰分として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253,804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千円の積立てにより、年度末残高は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1,028,428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1,294,546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千円をピークに減少。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決算後は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1,028,428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千円となった。上里町総合振興計画により「標準財政規模費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を目標とする」としているため、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億円程度の積立てが目標となるが、その残高が問題視される側面もあるため、当面は、具体性を持った特定目的基金の活用を重視していく。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千円の取崩しに対し、今後の公債費の増額への備えとしてほぼ同額の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100,377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年度まで計画的に積立を行ってたが、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から緊急防災減災事業債の償還が本格的に開始となり、償還ピークを迎えたことから、例年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ている。防災行政無線デジタル化整備事業や公立保育所建設事業など、規模の大きな事業については、交付税算入の見込める有利な地方債を活用していることや、臨時財政対策債の重層的な償還が見込まれることから、減債基金の重要性が高ま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3C0EDD7-B60E-4E47-934F-1DED901C34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05209E5-EE84-4E77-BF6C-DEBA7344BE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021C060C-28B3-4082-9A05-C94FED47C3E6}"/>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8E9DD85E-8688-4F62-BA61-653006A70595}"/>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E81B3762-F764-42EB-AB2A-419CAE0DBD4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2B97B786-A52D-4106-83C6-C474F128FAF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D00E5F07-E430-4C41-B748-CF218448029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E04FFB67-699A-4275-B2D2-4C7BA7ADA44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埼玉県上里町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6F35E119-A239-41E0-A92C-733DAE73B5A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B6A8B91D-A48B-4F31-9719-80D4F1B7F6F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5C2B5286-6CBB-4B1C-BDA3-99F29C10016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12E5DAD3-51C0-4204-91A5-3CF47A3DF79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F720F1FF-5C49-4115-8FC4-B6067A0BC33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E94EAFB5-2731-4A42-A33E-1176A5198D8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31,138
29,945
29.18
10,193,942
9,371,286
790,956
6,028,524
7,922,151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1AE8C2D9-4595-4C82-B87B-5927C984882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DB4026A0-F2D7-4FC0-BE1C-CF36F0C3A6C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C9DD5DA5-C919-4805-BF7F-A9EE303DD2C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945648FB-C2EB-4199-8B2D-367BCEF18D6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08623727-F93E-485D-B7E5-5CC86E62253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8FD7A4AB-32DE-4E43-8439-5F5ACC88B4E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5978F558-1CFA-42CD-B6FA-150A098AD90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49F113A0-A477-484E-BE0F-40CC1EDBADA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ED54211B-30D9-4641-9CCD-B0BC4B0FB82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14FFBE44-BA16-4EE1-BBEC-B60480831F0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2FBBB297-A1FD-431D-A38E-20CC60B0848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BC22A37E-DDBF-480E-98C8-5EE975840F8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78565962-1D0E-4EA9-9961-56210A40480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01865BD2-A2D0-4BD7-83FC-1C14A97BBC8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96044C05-1AE7-43DC-99D5-DED0DCD86E1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1B39598B-C1CC-4239-8A10-531E6464B10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FA3296DF-BF7A-4CF0-AD20-B6BDBD5C384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a:extLst>
            <a:ext uri="{FF2B5EF4-FFF2-40B4-BE49-F238E27FC236}">
              <a16:creationId xmlns:a16="http://schemas.microsoft.com/office/drawing/2014/main" id="{0E5B880E-2385-4814-8F6A-2E4D36494A7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4" name="テキスト ボックス 33">
          <a:extLst>
            <a:ext uri="{FF2B5EF4-FFF2-40B4-BE49-F238E27FC236}">
              <a16:creationId xmlns:a16="http://schemas.microsoft.com/office/drawing/2014/main" id="{7D0A0AC2-6983-4206-B5FC-9E9A03F510E9}"/>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5" name="テキスト ボックス 34">
          <a:extLst>
            <a:ext uri="{FF2B5EF4-FFF2-40B4-BE49-F238E27FC236}">
              <a16:creationId xmlns:a16="http://schemas.microsoft.com/office/drawing/2014/main" id="{121E5CD5-82C3-4CAD-8638-084EB16B8898}"/>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6" name="テキスト ボックス 35">
          <a:extLst>
            <a:ext uri="{FF2B5EF4-FFF2-40B4-BE49-F238E27FC236}">
              <a16:creationId xmlns:a16="http://schemas.microsoft.com/office/drawing/2014/main" id="{FE5E3FA3-CA74-43F6-9D60-39DF5B7660B1}"/>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C9D7280B-358E-4A19-B1BF-77DB6120C27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ABA511CE-42E8-43B0-8F82-4AC189B37D0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a:extLst>
            <a:ext uri="{FF2B5EF4-FFF2-40B4-BE49-F238E27FC236}">
              <a16:creationId xmlns:a16="http://schemas.microsoft.com/office/drawing/2014/main" id="{8920BF24-087B-4544-A543-084AFB9160B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19730E76-0F4F-4E54-A156-ADF1D044639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2606FAF3-4E4B-46DA-BAEE-2651311E196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a:extLst>
            <a:ext uri="{FF2B5EF4-FFF2-40B4-BE49-F238E27FC236}">
              <a16:creationId xmlns:a16="http://schemas.microsoft.com/office/drawing/2014/main" id="{B6C0D36C-541D-4CBE-AA53-BD34E193C80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a:extLst>
            <a:ext uri="{FF2B5EF4-FFF2-40B4-BE49-F238E27FC236}">
              <a16:creationId xmlns:a16="http://schemas.microsoft.com/office/drawing/2014/main" id="{61BCA179-AF1D-4451-8D19-261A58F649C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a:extLst>
            <a:ext uri="{FF2B5EF4-FFF2-40B4-BE49-F238E27FC236}">
              <a16:creationId xmlns:a16="http://schemas.microsoft.com/office/drawing/2014/main" id="{4A4784AF-6273-49C5-A46A-6672193F84E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a:extLst>
            <a:ext uri="{FF2B5EF4-FFF2-40B4-BE49-F238E27FC236}">
              <a16:creationId xmlns:a16="http://schemas.microsoft.com/office/drawing/2014/main" id="{2A7C276F-6FB3-40F8-BD16-55BABD83B87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a:extLst>
            <a:ext uri="{FF2B5EF4-FFF2-40B4-BE49-F238E27FC236}">
              <a16:creationId xmlns:a16="http://schemas.microsoft.com/office/drawing/2014/main" id="{A49C2648-3075-4E0E-9B9E-F4E9BDEA0C7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a:extLst>
            <a:ext uri="{FF2B5EF4-FFF2-40B4-BE49-F238E27FC236}">
              <a16:creationId xmlns:a16="http://schemas.microsoft.com/office/drawing/2014/main" id="{B76AF3B6-0FB3-458C-A933-7D0886B9976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a:extLst>
            <a:ext uri="{FF2B5EF4-FFF2-40B4-BE49-F238E27FC236}">
              <a16:creationId xmlns:a16="http://schemas.microsoft.com/office/drawing/2014/main" id="{DD4073E0-6243-48A4-AE0B-743F0FC5007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a:extLst>
            <a:ext uri="{FF2B5EF4-FFF2-40B4-BE49-F238E27FC236}">
              <a16:creationId xmlns:a16="http://schemas.microsoft.com/office/drawing/2014/main" id="{ED73E3E0-66EB-4930-9353-3AD30CA2C92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前年に引き続き上昇し、類似団体平均とほぼ同数値の償却率となっている。平成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年度中には公共施設の大きな更新等が行われなかった中で、各施設の減価償却が進んだことが示されている。消防施設が</a:t>
          </a:r>
          <a:r>
            <a:rPr kumimoji="1" lang="en-US" altLang="ja-JP" sz="1100">
              <a:latin typeface="ＭＳ Ｐゴシック" panose="020B0600070205080204" pitchFamily="50" charset="-128"/>
              <a:ea typeface="ＭＳ Ｐゴシック" panose="020B0600070205080204" pitchFamily="50" charset="-128"/>
            </a:rPr>
            <a:t>19.2</a:t>
          </a:r>
          <a:r>
            <a:rPr kumimoji="1" lang="ja-JP" altLang="en-US" sz="1100">
              <a:latin typeface="ＭＳ Ｐゴシック" panose="020B0600070205080204" pitchFamily="50" charset="-128"/>
              <a:ea typeface="ＭＳ Ｐゴシック" panose="020B0600070205080204" pitchFamily="50" charset="-128"/>
            </a:rPr>
            <a:t>％、庁舎が</a:t>
          </a:r>
          <a:r>
            <a:rPr kumimoji="1" lang="en-US" altLang="ja-JP" sz="1100">
              <a:latin typeface="ＭＳ Ｐゴシック" panose="020B0600070205080204" pitchFamily="50" charset="-128"/>
              <a:ea typeface="ＭＳ Ｐゴシック" panose="020B0600070205080204" pitchFamily="50" charset="-128"/>
            </a:rPr>
            <a:t>45.9</a:t>
          </a:r>
          <a:r>
            <a:rPr kumimoji="1" lang="ja-JP" altLang="en-US" sz="1100">
              <a:latin typeface="ＭＳ Ｐゴシック" panose="020B0600070205080204" pitchFamily="50" charset="-128"/>
              <a:ea typeface="ＭＳ Ｐゴシック" panose="020B0600070205080204" pitchFamily="50" charset="-128"/>
            </a:rPr>
            <a:t>％と比較的低い償却率となっている一方で、他の施設は概ね</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％を超える償却率となっている。特に学校施設が</a:t>
          </a:r>
          <a:r>
            <a:rPr kumimoji="1" lang="en-US" altLang="ja-JP" sz="1100">
              <a:latin typeface="ＭＳ Ｐゴシック" panose="020B0600070205080204" pitchFamily="50" charset="-128"/>
              <a:ea typeface="ＭＳ Ｐゴシック" panose="020B0600070205080204" pitchFamily="50" charset="-128"/>
            </a:rPr>
            <a:t>73.9</a:t>
          </a:r>
          <a:r>
            <a:rPr kumimoji="1" lang="ja-JP" altLang="en-US" sz="1100">
              <a:latin typeface="ＭＳ Ｐゴシック" panose="020B0600070205080204" pitchFamily="50" charset="-128"/>
              <a:ea typeface="ＭＳ Ｐゴシック" panose="020B0600070205080204" pitchFamily="50" charset="-128"/>
            </a:rPr>
            <a:t>％、体育館が</a:t>
          </a:r>
          <a:r>
            <a:rPr kumimoji="1" lang="en-US" altLang="ja-JP" sz="1100">
              <a:latin typeface="ＭＳ Ｐゴシック" panose="020B0600070205080204" pitchFamily="50" charset="-128"/>
              <a:ea typeface="ＭＳ Ｐゴシック" panose="020B0600070205080204" pitchFamily="50" charset="-128"/>
            </a:rPr>
            <a:t>73.9</a:t>
          </a:r>
          <a:r>
            <a:rPr kumimoji="1" lang="ja-JP" altLang="en-US" sz="1100">
              <a:latin typeface="ＭＳ Ｐゴシック" panose="020B0600070205080204" pitchFamily="50" charset="-128"/>
              <a:ea typeface="ＭＳ Ｐゴシック" panose="020B0600070205080204" pitchFamily="50" charset="-128"/>
            </a:rPr>
            <a:t>％と高い償却率となっており、教育施設を中心に公共施設の老朽化が進んでいることを示している。</a:t>
          </a:r>
        </a:p>
      </xdr:txBody>
    </xdr:sp>
    <xdr:clientData/>
  </xdr:twoCellAnchor>
  <xdr:oneCellAnchor>
    <xdr:from>
      <xdr:col>4</xdr:col>
      <xdr:colOff>174625</xdr:colOff>
      <xdr:row>23</xdr:row>
      <xdr:rowOff>47625</xdr:rowOff>
    </xdr:from>
    <xdr:ext cx="349839" cy="225703"/>
    <xdr:sp macro="" textlink="">
      <xdr:nvSpPr>
        <xdr:cNvPr id="50" name="テキスト ボックス 49">
          <a:extLst>
            <a:ext uri="{FF2B5EF4-FFF2-40B4-BE49-F238E27FC236}">
              <a16:creationId xmlns:a16="http://schemas.microsoft.com/office/drawing/2014/main" id="{4F9203D4-A147-43C2-B4CA-B7B641623B6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a:extLst>
            <a:ext uri="{FF2B5EF4-FFF2-40B4-BE49-F238E27FC236}">
              <a16:creationId xmlns:a16="http://schemas.microsoft.com/office/drawing/2014/main" id="{28A6F147-6FB5-4D6B-8F4A-4435D9B3F0F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a:extLst>
            <a:ext uri="{FF2B5EF4-FFF2-40B4-BE49-F238E27FC236}">
              <a16:creationId xmlns:a16="http://schemas.microsoft.com/office/drawing/2014/main" id="{356F6BC9-8DA8-4767-91CD-1C03CEE0E678}"/>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3" name="直線コネクタ 52">
          <a:extLst>
            <a:ext uri="{FF2B5EF4-FFF2-40B4-BE49-F238E27FC236}">
              <a16:creationId xmlns:a16="http://schemas.microsoft.com/office/drawing/2014/main" id="{A5DDA4D3-7673-499E-A70A-9C33598E9105}"/>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4" name="テキスト ボックス 53">
          <a:extLst>
            <a:ext uri="{FF2B5EF4-FFF2-40B4-BE49-F238E27FC236}">
              <a16:creationId xmlns:a16="http://schemas.microsoft.com/office/drawing/2014/main" id="{CEA42D58-C384-47BF-9404-FA4388C972C7}"/>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5" name="直線コネクタ 54">
          <a:extLst>
            <a:ext uri="{FF2B5EF4-FFF2-40B4-BE49-F238E27FC236}">
              <a16:creationId xmlns:a16="http://schemas.microsoft.com/office/drawing/2014/main" id="{886EDF4B-4456-4AC3-B91D-31262886B65A}"/>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6" name="テキスト ボックス 55">
          <a:extLst>
            <a:ext uri="{FF2B5EF4-FFF2-40B4-BE49-F238E27FC236}">
              <a16:creationId xmlns:a16="http://schemas.microsoft.com/office/drawing/2014/main" id="{7CD483C3-D764-4968-8321-052E83DA09C3}"/>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a:extLst>
            <a:ext uri="{FF2B5EF4-FFF2-40B4-BE49-F238E27FC236}">
              <a16:creationId xmlns:a16="http://schemas.microsoft.com/office/drawing/2014/main" id="{B7C817D9-450A-4B83-9FD1-8861D7E2C5F6}"/>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a:extLst>
            <a:ext uri="{FF2B5EF4-FFF2-40B4-BE49-F238E27FC236}">
              <a16:creationId xmlns:a16="http://schemas.microsoft.com/office/drawing/2014/main" id="{D939226C-2FC5-4A8B-862A-6BC029020733}"/>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9" name="直線コネクタ 58">
          <a:extLst>
            <a:ext uri="{FF2B5EF4-FFF2-40B4-BE49-F238E27FC236}">
              <a16:creationId xmlns:a16="http://schemas.microsoft.com/office/drawing/2014/main" id="{EE9035D6-56E9-48E4-BF6D-086126688EFA}"/>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0" name="テキスト ボックス 59">
          <a:extLst>
            <a:ext uri="{FF2B5EF4-FFF2-40B4-BE49-F238E27FC236}">
              <a16:creationId xmlns:a16="http://schemas.microsoft.com/office/drawing/2014/main" id="{58469538-E737-4932-84E0-55F661BA15DF}"/>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1" name="直線コネクタ 60">
          <a:extLst>
            <a:ext uri="{FF2B5EF4-FFF2-40B4-BE49-F238E27FC236}">
              <a16:creationId xmlns:a16="http://schemas.microsoft.com/office/drawing/2014/main" id="{5E959BEC-DD75-456A-A5BD-5E1F5806812D}"/>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2" name="テキスト ボックス 61">
          <a:extLst>
            <a:ext uri="{FF2B5EF4-FFF2-40B4-BE49-F238E27FC236}">
              <a16:creationId xmlns:a16="http://schemas.microsoft.com/office/drawing/2014/main" id="{9AB293B3-EDF8-4CAE-89F0-8E9EB039CD57}"/>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48036765-1518-49BA-A660-264413F3F68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2A3EE29A-67E1-4FD7-A037-E016761CC1FD}"/>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8AB34C8E-FCA2-4EA5-8A8F-BBDCF27979B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34502</xdr:rowOff>
    </xdr:from>
    <xdr:to>
      <xdr:col>23</xdr:col>
      <xdr:colOff>85090</xdr:colOff>
      <xdr:row>33</xdr:row>
      <xdr:rowOff>106892</xdr:rowOff>
    </xdr:to>
    <xdr:cxnSp macro="">
      <xdr:nvCxnSpPr>
        <xdr:cNvPr id="66" name="直線コネクタ 65">
          <a:extLst>
            <a:ext uri="{FF2B5EF4-FFF2-40B4-BE49-F238E27FC236}">
              <a16:creationId xmlns:a16="http://schemas.microsoft.com/office/drawing/2014/main" id="{879227E6-4F39-4E11-BBE1-0B723B2D9EFC}"/>
            </a:ext>
          </a:extLst>
        </xdr:cNvPr>
        <xdr:cNvCxnSpPr/>
      </xdr:nvCxnSpPr>
      <xdr:spPr>
        <a:xfrm flipV="1">
          <a:off x="4760595" y="5435177"/>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67" name="有形固定資産減価償却率最小値テキスト">
          <a:extLst>
            <a:ext uri="{FF2B5EF4-FFF2-40B4-BE49-F238E27FC236}">
              <a16:creationId xmlns:a16="http://schemas.microsoft.com/office/drawing/2014/main" id="{163B26E3-C296-4838-BBDF-DB3174463163}"/>
            </a:ext>
          </a:extLst>
        </xdr:cNvPr>
        <xdr:cNvSpPr txBox="1"/>
      </xdr:nvSpPr>
      <xdr:spPr>
        <a:xfrm>
          <a:off x="48133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68" name="直線コネクタ 67">
          <a:extLst>
            <a:ext uri="{FF2B5EF4-FFF2-40B4-BE49-F238E27FC236}">
              <a16:creationId xmlns:a16="http://schemas.microsoft.com/office/drawing/2014/main" id="{CB7245E3-B3EA-4E05-9AC7-FE973B7C0DF7}"/>
            </a:ext>
          </a:extLst>
        </xdr:cNvPr>
        <xdr:cNvCxnSpPr/>
      </xdr:nvCxnSpPr>
      <xdr:spPr>
        <a:xfrm>
          <a:off x="4673600" y="65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152629</xdr:rowOff>
    </xdr:from>
    <xdr:ext cx="405111" cy="259045"/>
    <xdr:sp macro="" textlink="">
      <xdr:nvSpPr>
        <xdr:cNvPr id="69" name="有形固定資産減価償却率最大値テキスト">
          <a:extLst>
            <a:ext uri="{FF2B5EF4-FFF2-40B4-BE49-F238E27FC236}">
              <a16:creationId xmlns:a16="http://schemas.microsoft.com/office/drawing/2014/main" id="{4DE64957-A0C5-40A0-B032-9BA1A87A9C89}"/>
            </a:ext>
          </a:extLst>
        </xdr:cNvPr>
        <xdr:cNvSpPr txBox="1"/>
      </xdr:nvSpPr>
      <xdr:spPr>
        <a:xfrm>
          <a:off x="4813300" y="521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34502</xdr:rowOff>
    </xdr:from>
    <xdr:to>
      <xdr:col>23</xdr:col>
      <xdr:colOff>174625</xdr:colOff>
      <xdr:row>27</xdr:row>
      <xdr:rowOff>34502</xdr:rowOff>
    </xdr:to>
    <xdr:cxnSp macro="">
      <xdr:nvCxnSpPr>
        <xdr:cNvPr id="70" name="直線コネクタ 69">
          <a:extLst>
            <a:ext uri="{FF2B5EF4-FFF2-40B4-BE49-F238E27FC236}">
              <a16:creationId xmlns:a16="http://schemas.microsoft.com/office/drawing/2014/main" id="{94622B91-ADC4-4C25-B991-F98B12FC1A06}"/>
            </a:ext>
          </a:extLst>
        </xdr:cNvPr>
        <xdr:cNvCxnSpPr/>
      </xdr:nvCxnSpPr>
      <xdr:spPr>
        <a:xfrm>
          <a:off x="4673600" y="543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118339</xdr:rowOff>
    </xdr:from>
    <xdr:ext cx="405111" cy="259045"/>
    <xdr:sp macro="" textlink="">
      <xdr:nvSpPr>
        <xdr:cNvPr id="71" name="有形固定資産減価償却率平均値テキスト">
          <a:extLst>
            <a:ext uri="{FF2B5EF4-FFF2-40B4-BE49-F238E27FC236}">
              <a16:creationId xmlns:a16="http://schemas.microsoft.com/office/drawing/2014/main" id="{D204CDF8-4539-4D1A-96CD-7EAAB7F3A5A0}"/>
            </a:ext>
          </a:extLst>
        </xdr:cNvPr>
        <xdr:cNvSpPr txBox="1"/>
      </xdr:nvSpPr>
      <xdr:spPr>
        <a:xfrm>
          <a:off x="4813300" y="5861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2" name="フローチャート: 判断 71">
          <a:extLst>
            <a:ext uri="{FF2B5EF4-FFF2-40B4-BE49-F238E27FC236}">
              <a16:creationId xmlns:a16="http://schemas.microsoft.com/office/drawing/2014/main" id="{B7DC0C7C-BF12-4144-B983-441AAE655867}"/>
            </a:ext>
          </a:extLst>
        </xdr:cNvPr>
        <xdr:cNvSpPr/>
      </xdr:nvSpPr>
      <xdr:spPr>
        <a:xfrm>
          <a:off x="47117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145838</xdr:rowOff>
    </xdr:from>
    <xdr:to>
      <xdr:col>19</xdr:col>
      <xdr:colOff>187325</xdr:colOff>
      <xdr:row>31</xdr:row>
      <xdr:rowOff>75988</xdr:rowOff>
    </xdr:to>
    <xdr:sp macro="" textlink="">
      <xdr:nvSpPr>
        <xdr:cNvPr id="73" name="フローチャート: 判断 72">
          <a:extLst>
            <a:ext uri="{FF2B5EF4-FFF2-40B4-BE49-F238E27FC236}">
              <a16:creationId xmlns:a16="http://schemas.microsoft.com/office/drawing/2014/main" id="{FFC46599-7928-4253-8C32-6F75E1D9D239}"/>
            </a:ext>
          </a:extLst>
        </xdr:cNvPr>
        <xdr:cNvSpPr/>
      </xdr:nvSpPr>
      <xdr:spPr>
        <a:xfrm>
          <a:off x="4000500" y="606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149437</xdr:rowOff>
    </xdr:from>
    <xdr:to>
      <xdr:col>15</xdr:col>
      <xdr:colOff>187325</xdr:colOff>
      <xdr:row>31</xdr:row>
      <xdr:rowOff>79587</xdr:rowOff>
    </xdr:to>
    <xdr:sp macro="" textlink="">
      <xdr:nvSpPr>
        <xdr:cNvPr id="74" name="フローチャート: 判断 73">
          <a:extLst>
            <a:ext uri="{FF2B5EF4-FFF2-40B4-BE49-F238E27FC236}">
              <a16:creationId xmlns:a16="http://schemas.microsoft.com/office/drawing/2014/main" id="{1F7D2A6E-F417-466A-AFE2-62467B488D9E}"/>
            </a:ext>
          </a:extLst>
        </xdr:cNvPr>
        <xdr:cNvSpPr/>
      </xdr:nvSpPr>
      <xdr:spPr>
        <a:xfrm>
          <a:off x="3238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93133</xdr:rowOff>
    </xdr:from>
    <xdr:to>
      <xdr:col>11</xdr:col>
      <xdr:colOff>187325</xdr:colOff>
      <xdr:row>32</xdr:row>
      <xdr:rowOff>23283</xdr:rowOff>
    </xdr:to>
    <xdr:sp macro="" textlink="">
      <xdr:nvSpPr>
        <xdr:cNvPr id="75" name="フローチャート: 判断 74">
          <a:extLst>
            <a:ext uri="{FF2B5EF4-FFF2-40B4-BE49-F238E27FC236}">
              <a16:creationId xmlns:a16="http://schemas.microsoft.com/office/drawing/2014/main" id="{E6E1122B-7FFA-4934-8663-6EA32E69F2FA}"/>
            </a:ext>
          </a:extLst>
        </xdr:cNvPr>
        <xdr:cNvSpPr/>
      </xdr:nvSpPr>
      <xdr:spPr>
        <a:xfrm>
          <a:off x="2476500" y="617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EBCF3130-DF84-4124-BD99-ED14D3E4A89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E52CD747-DE45-44EB-BF56-BB9C9E8E13C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5AB8815-DDCA-4317-A1D5-9C5B20E2E6F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C2DC7FA4-72C3-446F-A23A-B02F4AAED6E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F065DE8C-7267-4E31-B664-EF07AC8851F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81" name="楕円 80">
          <a:extLst>
            <a:ext uri="{FF2B5EF4-FFF2-40B4-BE49-F238E27FC236}">
              <a16:creationId xmlns:a16="http://schemas.microsoft.com/office/drawing/2014/main" id="{A6C79462-2F6A-4A16-8DED-8E1B11D8D60A}"/>
            </a:ext>
          </a:extLst>
        </xdr:cNvPr>
        <xdr:cNvSpPr/>
      </xdr:nvSpPr>
      <xdr:spPr>
        <a:xfrm>
          <a:off x="47117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77487</xdr:rowOff>
    </xdr:from>
    <xdr:ext cx="405111" cy="259045"/>
    <xdr:sp macro="" textlink="">
      <xdr:nvSpPr>
        <xdr:cNvPr id="82" name="有形固定資産減価償却率該当値テキスト">
          <a:extLst>
            <a:ext uri="{FF2B5EF4-FFF2-40B4-BE49-F238E27FC236}">
              <a16:creationId xmlns:a16="http://schemas.microsoft.com/office/drawing/2014/main" id="{96D81764-4DC8-4185-BDD8-0E8F9BD60982}"/>
            </a:ext>
          </a:extLst>
        </xdr:cNvPr>
        <xdr:cNvSpPr txBox="1"/>
      </xdr:nvSpPr>
      <xdr:spPr>
        <a:xfrm>
          <a:off x="4813300" y="5992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163830</xdr:rowOff>
    </xdr:from>
    <xdr:to>
      <xdr:col>19</xdr:col>
      <xdr:colOff>187325</xdr:colOff>
      <xdr:row>31</xdr:row>
      <xdr:rowOff>93980</xdr:rowOff>
    </xdr:to>
    <xdr:sp macro="" textlink="">
      <xdr:nvSpPr>
        <xdr:cNvPr id="83" name="楕円 82">
          <a:extLst>
            <a:ext uri="{FF2B5EF4-FFF2-40B4-BE49-F238E27FC236}">
              <a16:creationId xmlns:a16="http://schemas.microsoft.com/office/drawing/2014/main" id="{72CF80F4-0165-4CCE-92A6-7FF092DC4A6B}"/>
            </a:ext>
          </a:extLst>
        </xdr:cNvPr>
        <xdr:cNvSpPr/>
      </xdr:nvSpPr>
      <xdr:spPr>
        <a:xfrm>
          <a:off x="40005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149860</xdr:rowOff>
    </xdr:from>
    <xdr:to>
      <xdr:col>23</xdr:col>
      <xdr:colOff>85725</xdr:colOff>
      <xdr:row>31</xdr:row>
      <xdr:rowOff>43180</xdr:rowOff>
    </xdr:to>
    <xdr:cxnSp macro="">
      <xdr:nvCxnSpPr>
        <xdr:cNvPr id="84" name="直線コネクタ 83">
          <a:extLst>
            <a:ext uri="{FF2B5EF4-FFF2-40B4-BE49-F238E27FC236}">
              <a16:creationId xmlns:a16="http://schemas.microsoft.com/office/drawing/2014/main" id="{6A998D5C-28CE-457E-919F-93A31D0AE23E}"/>
            </a:ext>
          </a:extLst>
        </xdr:cNvPr>
        <xdr:cNvCxnSpPr/>
      </xdr:nvCxnSpPr>
      <xdr:spPr>
        <a:xfrm flipV="1">
          <a:off x="4051300" y="6064885"/>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53552</xdr:rowOff>
    </xdr:from>
    <xdr:to>
      <xdr:col>15</xdr:col>
      <xdr:colOff>187325</xdr:colOff>
      <xdr:row>31</xdr:row>
      <xdr:rowOff>155152</xdr:rowOff>
    </xdr:to>
    <xdr:sp macro="" textlink="">
      <xdr:nvSpPr>
        <xdr:cNvPr id="85" name="楕円 84">
          <a:extLst>
            <a:ext uri="{FF2B5EF4-FFF2-40B4-BE49-F238E27FC236}">
              <a16:creationId xmlns:a16="http://schemas.microsoft.com/office/drawing/2014/main" id="{AD87C4CF-8C23-47FD-8B23-2AA6C166FEEE}"/>
            </a:ext>
          </a:extLst>
        </xdr:cNvPr>
        <xdr:cNvSpPr/>
      </xdr:nvSpPr>
      <xdr:spPr>
        <a:xfrm>
          <a:off x="3238500" y="614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43180</xdr:rowOff>
    </xdr:from>
    <xdr:to>
      <xdr:col>19</xdr:col>
      <xdr:colOff>136525</xdr:colOff>
      <xdr:row>31</xdr:row>
      <xdr:rowOff>104352</xdr:rowOff>
    </xdr:to>
    <xdr:cxnSp macro="">
      <xdr:nvCxnSpPr>
        <xdr:cNvPr id="86" name="直線コネクタ 85">
          <a:extLst>
            <a:ext uri="{FF2B5EF4-FFF2-40B4-BE49-F238E27FC236}">
              <a16:creationId xmlns:a16="http://schemas.microsoft.com/office/drawing/2014/main" id="{F404DA73-189A-4915-915E-27F7C2A29D08}"/>
            </a:ext>
          </a:extLst>
        </xdr:cNvPr>
        <xdr:cNvCxnSpPr/>
      </xdr:nvCxnSpPr>
      <xdr:spPr>
        <a:xfrm flipV="1">
          <a:off x="3289300" y="6129655"/>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93133</xdr:rowOff>
    </xdr:from>
    <xdr:to>
      <xdr:col>11</xdr:col>
      <xdr:colOff>187325</xdr:colOff>
      <xdr:row>32</xdr:row>
      <xdr:rowOff>23283</xdr:rowOff>
    </xdr:to>
    <xdr:sp macro="" textlink="">
      <xdr:nvSpPr>
        <xdr:cNvPr id="87" name="楕円 86">
          <a:extLst>
            <a:ext uri="{FF2B5EF4-FFF2-40B4-BE49-F238E27FC236}">
              <a16:creationId xmlns:a16="http://schemas.microsoft.com/office/drawing/2014/main" id="{C6C63ABA-1296-4A1F-A15A-F22312C3197A}"/>
            </a:ext>
          </a:extLst>
        </xdr:cNvPr>
        <xdr:cNvSpPr/>
      </xdr:nvSpPr>
      <xdr:spPr>
        <a:xfrm>
          <a:off x="2476500" y="61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104352</xdr:rowOff>
    </xdr:from>
    <xdr:to>
      <xdr:col>15</xdr:col>
      <xdr:colOff>136525</xdr:colOff>
      <xdr:row>31</xdr:row>
      <xdr:rowOff>143933</xdr:rowOff>
    </xdr:to>
    <xdr:cxnSp macro="">
      <xdr:nvCxnSpPr>
        <xdr:cNvPr id="88" name="直線コネクタ 87">
          <a:extLst>
            <a:ext uri="{FF2B5EF4-FFF2-40B4-BE49-F238E27FC236}">
              <a16:creationId xmlns:a16="http://schemas.microsoft.com/office/drawing/2014/main" id="{D186DE8C-A345-4E78-AD8A-42A64CE08CA3}"/>
            </a:ext>
          </a:extLst>
        </xdr:cNvPr>
        <xdr:cNvCxnSpPr/>
      </xdr:nvCxnSpPr>
      <xdr:spPr>
        <a:xfrm flipV="1">
          <a:off x="2527300" y="6190827"/>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92515</xdr:rowOff>
    </xdr:from>
    <xdr:ext cx="405111" cy="259045"/>
    <xdr:sp macro="" textlink="">
      <xdr:nvSpPr>
        <xdr:cNvPr id="89" name="n_1aveValue有形固定資産減価償却率">
          <a:extLst>
            <a:ext uri="{FF2B5EF4-FFF2-40B4-BE49-F238E27FC236}">
              <a16:creationId xmlns:a16="http://schemas.microsoft.com/office/drawing/2014/main" id="{397B3049-F3BB-4474-8A0A-F3A37ECF07CD}"/>
            </a:ext>
          </a:extLst>
        </xdr:cNvPr>
        <xdr:cNvSpPr txBox="1"/>
      </xdr:nvSpPr>
      <xdr:spPr>
        <a:xfrm>
          <a:off x="3836044" y="5836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96114</xdr:rowOff>
    </xdr:from>
    <xdr:ext cx="405111" cy="259045"/>
    <xdr:sp macro="" textlink="">
      <xdr:nvSpPr>
        <xdr:cNvPr id="90" name="n_2aveValue有形固定資産減価償却率">
          <a:extLst>
            <a:ext uri="{FF2B5EF4-FFF2-40B4-BE49-F238E27FC236}">
              <a16:creationId xmlns:a16="http://schemas.microsoft.com/office/drawing/2014/main" id="{5962F732-03D8-41D1-93E0-55A8C3817DBB}"/>
            </a:ext>
          </a:extLst>
        </xdr:cNvPr>
        <xdr:cNvSpPr txBox="1"/>
      </xdr:nvSpPr>
      <xdr:spPr>
        <a:xfrm>
          <a:off x="3086744" y="583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14410</xdr:rowOff>
    </xdr:from>
    <xdr:ext cx="405111" cy="259045"/>
    <xdr:sp macro="" textlink="">
      <xdr:nvSpPr>
        <xdr:cNvPr id="91" name="n_3aveValue有形固定資産減価償却率">
          <a:extLst>
            <a:ext uri="{FF2B5EF4-FFF2-40B4-BE49-F238E27FC236}">
              <a16:creationId xmlns:a16="http://schemas.microsoft.com/office/drawing/2014/main" id="{27DA7B8F-AB28-4255-9C30-A3D260DE64B1}"/>
            </a:ext>
          </a:extLst>
        </xdr:cNvPr>
        <xdr:cNvSpPr txBox="1"/>
      </xdr:nvSpPr>
      <xdr:spPr>
        <a:xfrm>
          <a:off x="2324744" y="6272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85107</xdr:rowOff>
    </xdr:from>
    <xdr:ext cx="405111" cy="259045"/>
    <xdr:sp macro="" textlink="">
      <xdr:nvSpPr>
        <xdr:cNvPr id="92" name="n_1mainValue有形固定資産減価償却率">
          <a:extLst>
            <a:ext uri="{FF2B5EF4-FFF2-40B4-BE49-F238E27FC236}">
              <a16:creationId xmlns:a16="http://schemas.microsoft.com/office/drawing/2014/main" id="{CC5F6FF7-0590-499B-818E-D7B77F0D8DCC}"/>
            </a:ext>
          </a:extLst>
        </xdr:cNvPr>
        <xdr:cNvSpPr txBox="1"/>
      </xdr:nvSpPr>
      <xdr:spPr>
        <a:xfrm>
          <a:off x="3836044" y="6171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146279</xdr:rowOff>
    </xdr:from>
    <xdr:ext cx="405111" cy="259045"/>
    <xdr:sp macro="" textlink="">
      <xdr:nvSpPr>
        <xdr:cNvPr id="93" name="n_2mainValue有形固定資産減価償却率">
          <a:extLst>
            <a:ext uri="{FF2B5EF4-FFF2-40B4-BE49-F238E27FC236}">
              <a16:creationId xmlns:a16="http://schemas.microsoft.com/office/drawing/2014/main" id="{7B22ED05-3625-480C-BAC2-B73AE15F8D49}"/>
            </a:ext>
          </a:extLst>
        </xdr:cNvPr>
        <xdr:cNvSpPr txBox="1"/>
      </xdr:nvSpPr>
      <xdr:spPr>
        <a:xfrm>
          <a:off x="3086744" y="6232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39810</xdr:rowOff>
    </xdr:from>
    <xdr:ext cx="405111" cy="259045"/>
    <xdr:sp macro="" textlink="">
      <xdr:nvSpPr>
        <xdr:cNvPr id="94" name="n_3mainValue有形固定資産減価償却率">
          <a:extLst>
            <a:ext uri="{FF2B5EF4-FFF2-40B4-BE49-F238E27FC236}">
              <a16:creationId xmlns:a16="http://schemas.microsoft.com/office/drawing/2014/main" id="{F4F73C48-6165-4FE4-90E6-BBAC35626E7C}"/>
            </a:ext>
          </a:extLst>
        </xdr:cNvPr>
        <xdr:cNvSpPr txBox="1"/>
      </xdr:nvSpPr>
      <xdr:spPr>
        <a:xfrm>
          <a:off x="2324744" y="595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6E07BBB7-1726-411D-B18E-C42634EC44D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6AD36A19-393C-453D-BD75-1484518D111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56B8B74D-A85E-4D1E-84F9-1D4B267D5128}"/>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D83C5DB4-F581-4BAF-BE80-D7B994EDCBD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5FD761AD-92F1-4E18-A918-08C0E775831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FBE5224E-4874-43FA-B41C-C6BFB15D3E5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8572B782-E00B-4922-B183-E690FA9F362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299B0BB0-4888-4711-A192-030ABD0AEDE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9077E169-AF33-4ACE-8E55-79EC5FE61B6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6F8CB4A1-D310-4A5D-889E-21889565824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9C9AE73E-BC98-4F6D-A5CA-CC736D7273D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E69FD4D5-A148-47CB-8C5A-335AD63AECC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602009DE-22E3-4719-A048-4B23D0F8DFF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利率の高い地方債の償還が終了したことなどにより、地方債現在高が前年度に対し</a:t>
          </a:r>
          <a:r>
            <a:rPr kumimoji="1" lang="en-US" altLang="ja-JP" sz="900">
              <a:latin typeface="ＭＳ Ｐゴシック" panose="020B0600070205080204" pitchFamily="50" charset="-128"/>
              <a:ea typeface="ＭＳ Ｐゴシック" panose="020B0600070205080204" pitchFamily="50" charset="-128"/>
            </a:rPr>
            <a:t>254,319</a:t>
          </a:r>
          <a:r>
            <a:rPr kumimoji="1" lang="ja-JP" altLang="en-US" sz="900">
              <a:latin typeface="ＭＳ Ｐゴシック" panose="020B0600070205080204" pitchFamily="50" charset="-128"/>
              <a:ea typeface="ＭＳ Ｐゴシック" panose="020B0600070205080204" pitchFamily="50" charset="-128"/>
            </a:rPr>
            <a:t>千円の減となるなど、将来負担額は総額で</a:t>
          </a:r>
          <a:r>
            <a:rPr kumimoji="1" lang="en-US" altLang="ja-JP" sz="900">
              <a:latin typeface="ＭＳ Ｐゴシック" panose="020B0600070205080204" pitchFamily="50" charset="-128"/>
              <a:ea typeface="ＭＳ Ｐゴシック" panose="020B0600070205080204" pitchFamily="50" charset="-128"/>
            </a:rPr>
            <a:t>611,719</a:t>
          </a:r>
          <a:r>
            <a:rPr kumimoji="1" lang="ja-JP" altLang="en-US" sz="900">
              <a:latin typeface="ＭＳ Ｐゴシック" panose="020B0600070205080204" pitchFamily="50" charset="-128"/>
              <a:ea typeface="ＭＳ Ｐゴシック" panose="020B0600070205080204" pitchFamily="50" charset="-128"/>
            </a:rPr>
            <a:t>千円の減額となった。さらに、充当可能基金が</a:t>
          </a:r>
          <a:r>
            <a:rPr kumimoji="1" lang="en-US" altLang="ja-JP" sz="900">
              <a:latin typeface="ＭＳ Ｐゴシック" panose="020B0600070205080204" pitchFamily="50" charset="-128"/>
              <a:ea typeface="ＭＳ Ｐゴシック" panose="020B0600070205080204" pitchFamily="50" charset="-128"/>
            </a:rPr>
            <a:t>457,760</a:t>
          </a:r>
          <a:r>
            <a:rPr kumimoji="1" lang="ja-JP" altLang="en-US" sz="900">
              <a:latin typeface="ＭＳ Ｐゴシック" panose="020B0600070205080204" pitchFamily="50" charset="-128"/>
              <a:ea typeface="ＭＳ Ｐゴシック" panose="020B0600070205080204" pitchFamily="50" charset="-128"/>
            </a:rPr>
            <a:t>千円の増となるなど、充当可能財源等についても、前年度に対し、総額で</a:t>
          </a:r>
          <a:r>
            <a:rPr kumimoji="1" lang="en-US" altLang="ja-JP" sz="900">
              <a:latin typeface="ＭＳ Ｐゴシック" panose="020B0600070205080204" pitchFamily="50" charset="-128"/>
              <a:ea typeface="ＭＳ Ｐゴシック" panose="020B0600070205080204" pitchFamily="50" charset="-128"/>
            </a:rPr>
            <a:t>550,000</a:t>
          </a:r>
          <a:r>
            <a:rPr kumimoji="1" lang="ja-JP" altLang="en-US" sz="900">
              <a:latin typeface="ＭＳ Ｐゴシック" panose="020B0600070205080204" pitchFamily="50" charset="-128"/>
              <a:ea typeface="ＭＳ Ｐゴシック" panose="020B0600070205080204" pitchFamily="50" charset="-128"/>
            </a:rPr>
            <a:t>千円の増額となったため、将来負担比率は大きく改善した。しかしながら、充当可能基金の多くは特定目的基金として今後発生する財政需要財源であって、現在の債務への充当財源ではない。令和元年度では大規模起債事業があり、将来負担額の増加が見込まれることからも、財政健全化の取組みを継続し、持続可能な行政運営にむけ、基準財政需要額の確保と地方債の適切な管理運用に努める。</a:t>
          </a:r>
        </a:p>
        <a:p>
          <a:r>
            <a:rPr kumimoji="1" lang="ja-JP" altLang="en-US" sz="900">
              <a:latin typeface="ＭＳ Ｐゴシック" panose="020B0600070205080204" pitchFamily="50" charset="-128"/>
              <a:ea typeface="ＭＳ Ｐゴシック" panose="020B0600070205080204" pitchFamily="50" charset="-128"/>
            </a:rPr>
            <a:t>　</a:t>
          </a: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D52F3FB6-DB10-46F0-94B3-9ECAF909FA9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7D7E6771-5359-4C17-94AF-52108816C63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a:extLst>
            <a:ext uri="{FF2B5EF4-FFF2-40B4-BE49-F238E27FC236}">
              <a16:creationId xmlns:a16="http://schemas.microsoft.com/office/drawing/2014/main" id="{91CE663A-FD82-4E6F-9323-DA8CC46A8ED3}"/>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1" name="テキスト ボックス 110">
          <a:extLst>
            <a:ext uri="{FF2B5EF4-FFF2-40B4-BE49-F238E27FC236}">
              <a16:creationId xmlns:a16="http://schemas.microsoft.com/office/drawing/2014/main" id="{73C0D715-FC52-42B4-A160-C1A1C953C411}"/>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a:extLst>
            <a:ext uri="{FF2B5EF4-FFF2-40B4-BE49-F238E27FC236}">
              <a16:creationId xmlns:a16="http://schemas.microsoft.com/office/drawing/2014/main" id="{4A966FA5-22F3-4F11-967D-A1E4DDBDCB2F}"/>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3" name="テキスト ボックス 112">
          <a:extLst>
            <a:ext uri="{FF2B5EF4-FFF2-40B4-BE49-F238E27FC236}">
              <a16:creationId xmlns:a16="http://schemas.microsoft.com/office/drawing/2014/main" id="{4288896D-E3F4-4BD0-AF85-120A0652EEA7}"/>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a:extLst>
            <a:ext uri="{FF2B5EF4-FFF2-40B4-BE49-F238E27FC236}">
              <a16:creationId xmlns:a16="http://schemas.microsoft.com/office/drawing/2014/main" id="{91DE67A0-4286-416E-A9D0-AF391ED7E0D7}"/>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a:extLst>
            <a:ext uri="{FF2B5EF4-FFF2-40B4-BE49-F238E27FC236}">
              <a16:creationId xmlns:a16="http://schemas.microsoft.com/office/drawing/2014/main" id="{86FFE280-9148-45DF-BA9F-066BA9486509}"/>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a:extLst>
            <a:ext uri="{FF2B5EF4-FFF2-40B4-BE49-F238E27FC236}">
              <a16:creationId xmlns:a16="http://schemas.microsoft.com/office/drawing/2014/main" id="{AA21EBDA-766F-4D28-9CE1-36D6E46E5997}"/>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a:extLst>
            <a:ext uri="{FF2B5EF4-FFF2-40B4-BE49-F238E27FC236}">
              <a16:creationId xmlns:a16="http://schemas.microsoft.com/office/drawing/2014/main" id="{B3DCB4D0-6EDB-4853-9BEF-566A069909BD}"/>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a:extLst>
            <a:ext uri="{FF2B5EF4-FFF2-40B4-BE49-F238E27FC236}">
              <a16:creationId xmlns:a16="http://schemas.microsoft.com/office/drawing/2014/main" id="{531EB956-1329-44A1-ADA7-3605D2DEE2B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a:extLst>
            <a:ext uri="{FF2B5EF4-FFF2-40B4-BE49-F238E27FC236}">
              <a16:creationId xmlns:a16="http://schemas.microsoft.com/office/drawing/2014/main" id="{4F817F41-EE4C-4418-BC7E-BD8FF2198302}"/>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a:extLst>
            <a:ext uri="{FF2B5EF4-FFF2-40B4-BE49-F238E27FC236}">
              <a16:creationId xmlns:a16="http://schemas.microsoft.com/office/drawing/2014/main" id="{3B940D23-CC00-4747-ADA3-27888201FFDE}"/>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1" name="テキスト ボックス 120">
          <a:extLst>
            <a:ext uri="{FF2B5EF4-FFF2-40B4-BE49-F238E27FC236}">
              <a16:creationId xmlns:a16="http://schemas.microsoft.com/office/drawing/2014/main" id="{015895F6-C12D-42DF-810A-1B9EB6AFB797}"/>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0D3A7ACA-FC9E-417C-9930-F29E5B5F858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3" name="テキスト ボックス 122">
          <a:extLst>
            <a:ext uri="{FF2B5EF4-FFF2-40B4-BE49-F238E27FC236}">
              <a16:creationId xmlns:a16="http://schemas.microsoft.com/office/drawing/2014/main" id="{72B8D1F2-AC0A-4789-9CAB-125A87F0DA63}"/>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7C4625BB-AE8D-43E9-B9C2-366818167A5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74150</xdr:rowOff>
    </xdr:from>
    <xdr:to>
      <xdr:col>76</xdr:col>
      <xdr:colOff>21589</xdr:colOff>
      <xdr:row>35</xdr:row>
      <xdr:rowOff>31297</xdr:rowOff>
    </xdr:to>
    <xdr:cxnSp macro="">
      <xdr:nvCxnSpPr>
        <xdr:cNvPr id="125" name="直線コネクタ 124">
          <a:extLst>
            <a:ext uri="{FF2B5EF4-FFF2-40B4-BE49-F238E27FC236}">
              <a16:creationId xmlns:a16="http://schemas.microsoft.com/office/drawing/2014/main" id="{AE0BAA31-7CEF-41AC-885D-22520D049C16}"/>
            </a:ext>
          </a:extLst>
        </xdr:cNvPr>
        <xdr:cNvCxnSpPr/>
      </xdr:nvCxnSpPr>
      <xdr:spPr>
        <a:xfrm flipV="1">
          <a:off x="14793595" y="5303375"/>
          <a:ext cx="1269" cy="1500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6" name="債務償還比率最小値テキスト">
          <a:extLst>
            <a:ext uri="{FF2B5EF4-FFF2-40B4-BE49-F238E27FC236}">
              <a16:creationId xmlns:a16="http://schemas.microsoft.com/office/drawing/2014/main" id="{639A64C7-36BE-471D-A0DC-00EA7246BDB1}"/>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7" name="直線コネクタ 126">
          <a:extLst>
            <a:ext uri="{FF2B5EF4-FFF2-40B4-BE49-F238E27FC236}">
              <a16:creationId xmlns:a16="http://schemas.microsoft.com/office/drawing/2014/main" id="{BC581DFF-C830-4F3B-A86F-09684F70BF79}"/>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20827</xdr:rowOff>
    </xdr:from>
    <xdr:ext cx="469744" cy="259045"/>
    <xdr:sp macro="" textlink="">
      <xdr:nvSpPr>
        <xdr:cNvPr id="128" name="債務償還比率最大値テキスト">
          <a:extLst>
            <a:ext uri="{FF2B5EF4-FFF2-40B4-BE49-F238E27FC236}">
              <a16:creationId xmlns:a16="http://schemas.microsoft.com/office/drawing/2014/main" id="{8474A576-F215-4B0F-B6B3-28C30AC49AF8}"/>
            </a:ext>
          </a:extLst>
        </xdr:cNvPr>
        <xdr:cNvSpPr txBox="1"/>
      </xdr:nvSpPr>
      <xdr:spPr>
        <a:xfrm>
          <a:off x="14846300" y="507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74150</xdr:rowOff>
    </xdr:from>
    <xdr:to>
      <xdr:col>76</xdr:col>
      <xdr:colOff>111125</xdr:colOff>
      <xdr:row>26</xdr:row>
      <xdr:rowOff>74150</xdr:rowOff>
    </xdr:to>
    <xdr:cxnSp macro="">
      <xdr:nvCxnSpPr>
        <xdr:cNvPr id="129" name="直線コネクタ 128">
          <a:extLst>
            <a:ext uri="{FF2B5EF4-FFF2-40B4-BE49-F238E27FC236}">
              <a16:creationId xmlns:a16="http://schemas.microsoft.com/office/drawing/2014/main" id="{E31E67D1-7648-4C12-87AC-08FBEE9DD611}"/>
            </a:ext>
          </a:extLst>
        </xdr:cNvPr>
        <xdr:cNvCxnSpPr/>
      </xdr:nvCxnSpPr>
      <xdr:spPr>
        <a:xfrm>
          <a:off x="14706600" y="5303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93870</xdr:rowOff>
    </xdr:from>
    <xdr:ext cx="469744" cy="259045"/>
    <xdr:sp macro="" textlink="">
      <xdr:nvSpPr>
        <xdr:cNvPr id="130" name="債務償還比率平均値テキスト">
          <a:extLst>
            <a:ext uri="{FF2B5EF4-FFF2-40B4-BE49-F238E27FC236}">
              <a16:creationId xmlns:a16="http://schemas.microsoft.com/office/drawing/2014/main" id="{4DB36B8E-2EB1-45EA-9E58-1CBDB6DF77C2}"/>
            </a:ext>
          </a:extLst>
        </xdr:cNvPr>
        <xdr:cNvSpPr txBox="1"/>
      </xdr:nvSpPr>
      <xdr:spPr>
        <a:xfrm>
          <a:off x="14846300" y="5837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70993</xdr:rowOff>
    </xdr:from>
    <xdr:to>
      <xdr:col>76</xdr:col>
      <xdr:colOff>73025</xdr:colOff>
      <xdr:row>31</xdr:row>
      <xdr:rowOff>1143</xdr:rowOff>
    </xdr:to>
    <xdr:sp macro="" textlink="">
      <xdr:nvSpPr>
        <xdr:cNvPr id="131" name="フローチャート: 判断 130">
          <a:extLst>
            <a:ext uri="{FF2B5EF4-FFF2-40B4-BE49-F238E27FC236}">
              <a16:creationId xmlns:a16="http://schemas.microsoft.com/office/drawing/2014/main" id="{F39F6F5D-8BE6-444F-AC65-584DAADD8C8A}"/>
            </a:ext>
          </a:extLst>
        </xdr:cNvPr>
        <xdr:cNvSpPr/>
      </xdr:nvSpPr>
      <xdr:spPr>
        <a:xfrm>
          <a:off x="14744700" y="598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52487</xdr:rowOff>
    </xdr:from>
    <xdr:to>
      <xdr:col>72</xdr:col>
      <xdr:colOff>123825</xdr:colOff>
      <xdr:row>30</xdr:row>
      <xdr:rowOff>154087</xdr:rowOff>
    </xdr:to>
    <xdr:sp macro="" textlink="">
      <xdr:nvSpPr>
        <xdr:cNvPr id="132" name="フローチャート: 判断 131">
          <a:extLst>
            <a:ext uri="{FF2B5EF4-FFF2-40B4-BE49-F238E27FC236}">
              <a16:creationId xmlns:a16="http://schemas.microsoft.com/office/drawing/2014/main" id="{56E5090E-E487-4937-B814-D984CCD76191}"/>
            </a:ext>
          </a:extLst>
        </xdr:cNvPr>
        <xdr:cNvSpPr/>
      </xdr:nvSpPr>
      <xdr:spPr>
        <a:xfrm>
          <a:off x="14033500" y="596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AA56D634-4774-41F2-A4F0-19FB6A7E4EB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DAA5A013-0564-4D03-9862-AA1CBF9ED0C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B4A11748-281F-471B-B13A-2B5C2B7EBFE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54AD0CE4-E243-4D0E-8440-2E7A2973CE5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E839205D-E700-4F7B-83A2-6D20670E419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52215</xdr:rowOff>
    </xdr:from>
    <xdr:to>
      <xdr:col>76</xdr:col>
      <xdr:colOff>73025</xdr:colOff>
      <xdr:row>31</xdr:row>
      <xdr:rowOff>153815</xdr:rowOff>
    </xdr:to>
    <xdr:sp macro="" textlink="">
      <xdr:nvSpPr>
        <xdr:cNvPr id="138" name="楕円 137">
          <a:extLst>
            <a:ext uri="{FF2B5EF4-FFF2-40B4-BE49-F238E27FC236}">
              <a16:creationId xmlns:a16="http://schemas.microsoft.com/office/drawing/2014/main" id="{6C698657-2DFD-48A8-AC22-EC4369922983}"/>
            </a:ext>
          </a:extLst>
        </xdr:cNvPr>
        <xdr:cNvSpPr/>
      </xdr:nvSpPr>
      <xdr:spPr>
        <a:xfrm>
          <a:off x="14744700" y="613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30642</xdr:rowOff>
    </xdr:from>
    <xdr:ext cx="469744" cy="259045"/>
    <xdr:sp macro="" textlink="">
      <xdr:nvSpPr>
        <xdr:cNvPr id="139" name="債務償還比率該当値テキスト">
          <a:extLst>
            <a:ext uri="{FF2B5EF4-FFF2-40B4-BE49-F238E27FC236}">
              <a16:creationId xmlns:a16="http://schemas.microsoft.com/office/drawing/2014/main" id="{BD0D2E11-DC0F-4793-87BB-D483546618F9}"/>
            </a:ext>
          </a:extLst>
        </xdr:cNvPr>
        <xdr:cNvSpPr txBox="1"/>
      </xdr:nvSpPr>
      <xdr:spPr>
        <a:xfrm>
          <a:off x="14846300" y="611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162288</xdr:rowOff>
    </xdr:from>
    <xdr:to>
      <xdr:col>72</xdr:col>
      <xdr:colOff>123825</xdr:colOff>
      <xdr:row>31</xdr:row>
      <xdr:rowOff>92438</xdr:rowOff>
    </xdr:to>
    <xdr:sp macro="" textlink="">
      <xdr:nvSpPr>
        <xdr:cNvPr id="140" name="楕円 139">
          <a:extLst>
            <a:ext uri="{FF2B5EF4-FFF2-40B4-BE49-F238E27FC236}">
              <a16:creationId xmlns:a16="http://schemas.microsoft.com/office/drawing/2014/main" id="{BAC012C5-AC18-40B7-A1BF-07BAEF0B7D64}"/>
            </a:ext>
          </a:extLst>
        </xdr:cNvPr>
        <xdr:cNvSpPr/>
      </xdr:nvSpPr>
      <xdr:spPr>
        <a:xfrm>
          <a:off x="14033500" y="607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41638</xdr:rowOff>
    </xdr:from>
    <xdr:to>
      <xdr:col>76</xdr:col>
      <xdr:colOff>22225</xdr:colOff>
      <xdr:row>31</xdr:row>
      <xdr:rowOff>103015</xdr:rowOff>
    </xdr:to>
    <xdr:cxnSp macro="">
      <xdr:nvCxnSpPr>
        <xdr:cNvPr id="141" name="直線コネクタ 140">
          <a:extLst>
            <a:ext uri="{FF2B5EF4-FFF2-40B4-BE49-F238E27FC236}">
              <a16:creationId xmlns:a16="http://schemas.microsoft.com/office/drawing/2014/main" id="{11C74EEA-F515-483A-AB58-600EC8FCAFF4}"/>
            </a:ext>
          </a:extLst>
        </xdr:cNvPr>
        <xdr:cNvCxnSpPr/>
      </xdr:nvCxnSpPr>
      <xdr:spPr>
        <a:xfrm>
          <a:off x="14084300" y="6128113"/>
          <a:ext cx="711200" cy="6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170614</xdr:rowOff>
    </xdr:from>
    <xdr:ext cx="469744" cy="259045"/>
    <xdr:sp macro="" textlink="">
      <xdr:nvSpPr>
        <xdr:cNvPr id="142" name="n_1aveValue債務償還比率">
          <a:extLst>
            <a:ext uri="{FF2B5EF4-FFF2-40B4-BE49-F238E27FC236}">
              <a16:creationId xmlns:a16="http://schemas.microsoft.com/office/drawing/2014/main" id="{46CA18A4-4FA4-4DEC-9D70-2181A90A330D}"/>
            </a:ext>
          </a:extLst>
        </xdr:cNvPr>
        <xdr:cNvSpPr txBox="1"/>
      </xdr:nvSpPr>
      <xdr:spPr>
        <a:xfrm>
          <a:off x="13836727" y="574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83565</xdr:rowOff>
    </xdr:from>
    <xdr:ext cx="469744" cy="259045"/>
    <xdr:sp macro="" textlink="">
      <xdr:nvSpPr>
        <xdr:cNvPr id="143" name="n_1mainValue債務償還比率">
          <a:extLst>
            <a:ext uri="{FF2B5EF4-FFF2-40B4-BE49-F238E27FC236}">
              <a16:creationId xmlns:a16="http://schemas.microsoft.com/office/drawing/2014/main" id="{9A7AB169-2B97-40CF-943C-C23F82E0EE85}"/>
            </a:ext>
          </a:extLst>
        </xdr:cNvPr>
        <xdr:cNvSpPr txBox="1"/>
      </xdr:nvSpPr>
      <xdr:spPr>
        <a:xfrm>
          <a:off x="13836727" y="617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a:extLst>
            <a:ext uri="{FF2B5EF4-FFF2-40B4-BE49-F238E27FC236}">
              <a16:creationId xmlns:a16="http://schemas.microsoft.com/office/drawing/2014/main" id="{DFF8B030-CCD4-4D24-BDE3-5878782F070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a:extLst>
            <a:ext uri="{FF2B5EF4-FFF2-40B4-BE49-F238E27FC236}">
              <a16:creationId xmlns:a16="http://schemas.microsoft.com/office/drawing/2014/main" id="{A5F11008-9169-4D4E-99A7-AAC7A04CFCE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a:extLst>
            <a:ext uri="{FF2B5EF4-FFF2-40B4-BE49-F238E27FC236}">
              <a16:creationId xmlns:a16="http://schemas.microsoft.com/office/drawing/2014/main" id="{C8572A06-5A54-41C3-A8AA-61E43D93E65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a:extLst>
            <a:ext uri="{FF2B5EF4-FFF2-40B4-BE49-F238E27FC236}">
              <a16:creationId xmlns:a16="http://schemas.microsoft.com/office/drawing/2014/main" id="{B3D3CA38-93AA-4FEB-AB6F-0C7C00FB14E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a:extLst>
            <a:ext uri="{FF2B5EF4-FFF2-40B4-BE49-F238E27FC236}">
              <a16:creationId xmlns:a16="http://schemas.microsoft.com/office/drawing/2014/main" id="{DE82259A-80AB-45DD-9AD5-47383E6899A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a:extLst>
            <a:ext uri="{FF2B5EF4-FFF2-40B4-BE49-F238E27FC236}">
              <a16:creationId xmlns:a16="http://schemas.microsoft.com/office/drawing/2014/main" id="{E2B30C3B-8841-47F3-9694-EC5CFAE565F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712FF56-CB68-4B1E-93EF-C1898F07F9C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A6B6CBA-4AC9-47AD-99AB-C6ECE195308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A1CA3C8-C7FA-4471-9B92-C1DACA511D7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2BBC696-13F5-40E2-851D-08D1DEA1EDF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埼玉県上里町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3FA0ECB-21A8-46CE-8E36-968B81F2E2D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D5E65BD-0FF2-49B8-9D79-36D5B6665CB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3DC3F95-7F21-471A-BAE8-BD0A15BE4B5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4A7B80A-CBAE-48DB-A130-DF849AA2A4B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AC5E44D-802D-423E-B57C-E614A0A28AE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3DCF4A5-9614-453A-9237-EC3CC6F9FE0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31,138
29,945
29.18
10,193,942
9,371,286
790,956
6,028,524
7,922,151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275F1FE-70AC-4B0A-B79B-08A54E5C276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489377F-6BE4-42BF-AE33-2E2DAA6F478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80EBEBB-9434-48FB-A850-7B6343B1DAA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EBB9E56-8659-4FE0-AEBA-E8319DA0149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EE1345D-A599-41BC-910F-6BCCFFCF095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51FA116-5C00-4D60-BA0A-7709646D659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86A2FEE-7AF9-4A10-95AB-056B415A254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1882A70-F85B-433F-A113-7116D204F8B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87E220E-7349-49A0-B98C-A6E2F47F32D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DEDD4F6-F8EE-40DE-B835-8BBF03D752A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6B19367-D6D0-4A42-B90E-7A1715A38A4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C69551C-E062-4CE9-A5A3-832057A814A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FFDACE4-1992-4B90-86D9-153C46D32F0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693150A-4DCF-45F6-9A2D-B112C6343E7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927666D-7424-4B0C-A932-1C420799FEE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915F2EA-306B-4FD2-88D3-FBB81945FAB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BA02200-30CC-48C9-A7BE-3BDB0A82412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3834F73-BA78-46BC-B5E7-C9B7697CF16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4EE243D-6062-4385-B270-B5E841A146C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D82843D-4951-41A5-B38D-1006D63E966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140E1A35-774E-421F-995E-79AC2846A4D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B73125AB-6D85-4542-8B61-6603E092EFD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39C5C24B-8C68-4766-BF4B-C9EC5766C44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AE7C59DB-7703-451D-865F-3F4B7B5963A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7F2BD728-9554-4CC0-B227-4511EBFCB0B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DDC50193-03EB-4F5F-8E7A-8A802CE4A6B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1DC2D1AE-14D5-4A06-BC85-15C213DE4F9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C080A390-1BED-4991-BD47-37F693FC639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70F665A8-D17B-4ADB-B9C0-904AFEFB096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DF369319-0243-4B21-9F0D-FA784A67BD8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6E0D1009-03BD-44F2-9E21-519B6299CF48}"/>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D8952A5F-D638-4B84-8C41-BD79708C3B79}"/>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E008F6D5-4198-4BD2-9C43-48D644DE57E7}"/>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C16B875E-7F86-43DB-BB5F-93B9E3B45A6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B065DCF0-6E0C-4E7C-AB85-79AD30868B3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F69B6298-C5BB-4B6B-A89D-B58EF528BF26}"/>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3EAE4B76-7654-4225-9A31-2A4E1AC061A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E1E58663-A910-4AD1-A69C-3B5A1121067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368292E3-C614-4A00-BCC6-695A466B735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723C644-648F-4DF9-BE79-9854C2516C8B}"/>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A582D625-1CA5-453B-8B72-7D497C51BA6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C9DF2909-DCB4-4331-AF18-6ED7A4D3990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C0D9EE95-AA49-449B-B376-65A6D23C7909}"/>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D28A64FD-D219-4810-A074-25F79B29A3F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93345</xdr:rowOff>
    </xdr:from>
    <xdr:to>
      <xdr:col>24</xdr:col>
      <xdr:colOff>62865</xdr:colOff>
      <xdr:row>42</xdr:row>
      <xdr:rowOff>70485</xdr:rowOff>
    </xdr:to>
    <xdr:cxnSp macro="">
      <xdr:nvCxnSpPr>
        <xdr:cNvPr id="56" name="直線コネクタ 55">
          <a:extLst>
            <a:ext uri="{FF2B5EF4-FFF2-40B4-BE49-F238E27FC236}">
              <a16:creationId xmlns:a16="http://schemas.microsoft.com/office/drawing/2014/main" id="{FFAF0CB1-9AFC-4B9E-A00F-B429FC9F1285}"/>
            </a:ext>
          </a:extLst>
        </xdr:cNvPr>
        <xdr:cNvCxnSpPr/>
      </xdr:nvCxnSpPr>
      <xdr:spPr>
        <a:xfrm flipV="1">
          <a:off x="4634865" y="5751195"/>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a:extLst>
            <a:ext uri="{FF2B5EF4-FFF2-40B4-BE49-F238E27FC236}">
              <a16:creationId xmlns:a16="http://schemas.microsoft.com/office/drawing/2014/main" id="{99239E19-93D1-4AB7-B206-2D95B82FBE5F}"/>
            </a:ext>
          </a:extLst>
        </xdr:cNvPr>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a:extLst>
            <a:ext uri="{FF2B5EF4-FFF2-40B4-BE49-F238E27FC236}">
              <a16:creationId xmlns:a16="http://schemas.microsoft.com/office/drawing/2014/main" id="{F5F97F15-EA8F-4F55-9BD1-2D9D44D24396}"/>
            </a:ext>
          </a:extLst>
        </xdr:cNvPr>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40022</xdr:rowOff>
    </xdr:from>
    <xdr:ext cx="405111" cy="259045"/>
    <xdr:sp macro="" textlink="">
      <xdr:nvSpPr>
        <xdr:cNvPr id="59" name="【道路】&#10;有形固定資産減価償却率最大値テキスト">
          <a:extLst>
            <a:ext uri="{FF2B5EF4-FFF2-40B4-BE49-F238E27FC236}">
              <a16:creationId xmlns:a16="http://schemas.microsoft.com/office/drawing/2014/main" id="{931667A2-2530-48C2-954B-1666066A9FF2}"/>
            </a:ext>
          </a:extLst>
        </xdr:cNvPr>
        <xdr:cNvSpPr txBox="1"/>
      </xdr:nvSpPr>
      <xdr:spPr>
        <a:xfrm>
          <a:off x="46736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93345</xdr:rowOff>
    </xdr:from>
    <xdr:to>
      <xdr:col>24</xdr:col>
      <xdr:colOff>152400</xdr:colOff>
      <xdr:row>33</xdr:row>
      <xdr:rowOff>93345</xdr:rowOff>
    </xdr:to>
    <xdr:cxnSp macro="">
      <xdr:nvCxnSpPr>
        <xdr:cNvPr id="60" name="直線コネクタ 59">
          <a:extLst>
            <a:ext uri="{FF2B5EF4-FFF2-40B4-BE49-F238E27FC236}">
              <a16:creationId xmlns:a16="http://schemas.microsoft.com/office/drawing/2014/main" id="{DA91BEFD-A68B-43BE-9C25-902CD99BBF6B}"/>
            </a:ext>
          </a:extLst>
        </xdr:cNvPr>
        <xdr:cNvCxnSpPr/>
      </xdr:nvCxnSpPr>
      <xdr:spPr>
        <a:xfrm>
          <a:off x="4546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97807</xdr:rowOff>
    </xdr:from>
    <xdr:ext cx="405111" cy="259045"/>
    <xdr:sp macro="" textlink="">
      <xdr:nvSpPr>
        <xdr:cNvPr id="61" name="【道路】&#10;有形固定資産減価償却率平均値テキスト">
          <a:extLst>
            <a:ext uri="{FF2B5EF4-FFF2-40B4-BE49-F238E27FC236}">
              <a16:creationId xmlns:a16="http://schemas.microsoft.com/office/drawing/2014/main" id="{05D12343-F0C7-4648-A734-2D5DBA5134FB}"/>
            </a:ext>
          </a:extLst>
        </xdr:cNvPr>
        <xdr:cNvSpPr txBox="1"/>
      </xdr:nvSpPr>
      <xdr:spPr>
        <a:xfrm>
          <a:off x="4673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62" name="フローチャート: 判断 61">
          <a:extLst>
            <a:ext uri="{FF2B5EF4-FFF2-40B4-BE49-F238E27FC236}">
              <a16:creationId xmlns:a16="http://schemas.microsoft.com/office/drawing/2014/main" id="{6484E9A0-0239-4724-8360-2C6537D4F74B}"/>
            </a:ext>
          </a:extLst>
        </xdr:cNvPr>
        <xdr:cNvSpPr/>
      </xdr:nvSpPr>
      <xdr:spPr>
        <a:xfrm>
          <a:off x="4584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a:extLst>
            <a:ext uri="{FF2B5EF4-FFF2-40B4-BE49-F238E27FC236}">
              <a16:creationId xmlns:a16="http://schemas.microsoft.com/office/drawing/2014/main" id="{D8117347-CE2E-4FBB-A127-A7289C9063E8}"/>
            </a:ext>
          </a:extLst>
        </xdr:cNvPr>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122555</xdr:rowOff>
    </xdr:from>
    <xdr:to>
      <xdr:col>15</xdr:col>
      <xdr:colOff>101600</xdr:colOff>
      <xdr:row>38</xdr:row>
      <xdr:rowOff>52705</xdr:rowOff>
    </xdr:to>
    <xdr:sp macro="" textlink="">
      <xdr:nvSpPr>
        <xdr:cNvPr id="64" name="フローチャート: 判断 63">
          <a:extLst>
            <a:ext uri="{FF2B5EF4-FFF2-40B4-BE49-F238E27FC236}">
              <a16:creationId xmlns:a16="http://schemas.microsoft.com/office/drawing/2014/main" id="{712B9041-B8A7-4868-A43D-3164B5F74627}"/>
            </a:ext>
          </a:extLst>
        </xdr:cNvPr>
        <xdr:cNvSpPr/>
      </xdr:nvSpPr>
      <xdr:spPr>
        <a:xfrm>
          <a:off x="2857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132080</xdr:rowOff>
    </xdr:from>
    <xdr:to>
      <xdr:col>10</xdr:col>
      <xdr:colOff>165100</xdr:colOff>
      <xdr:row>38</xdr:row>
      <xdr:rowOff>62230</xdr:rowOff>
    </xdr:to>
    <xdr:sp macro="" textlink="">
      <xdr:nvSpPr>
        <xdr:cNvPr id="65" name="フローチャート: 判断 64">
          <a:extLst>
            <a:ext uri="{FF2B5EF4-FFF2-40B4-BE49-F238E27FC236}">
              <a16:creationId xmlns:a16="http://schemas.microsoft.com/office/drawing/2014/main" id="{E70D1CD3-B44E-4562-9064-DAEA8885D4C5}"/>
            </a:ext>
          </a:extLst>
        </xdr:cNvPr>
        <xdr:cNvSpPr/>
      </xdr:nvSpPr>
      <xdr:spPr>
        <a:xfrm>
          <a:off x="1968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F5047FB3-BEFD-4D82-A5EC-142E301EE4B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B3736445-C3B3-4C0B-99ED-152B7901E5F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95DA546-C5D3-4F8A-98B1-A8EA54B6993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BF48A88-CB90-4D73-ABE3-F60CC22CDB3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53610A4-1C7F-42AC-812F-4C059E368A6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4445</xdr:rowOff>
    </xdr:from>
    <xdr:to>
      <xdr:col>24</xdr:col>
      <xdr:colOff>114300</xdr:colOff>
      <xdr:row>38</xdr:row>
      <xdr:rowOff>106045</xdr:rowOff>
    </xdr:to>
    <xdr:sp macro="" textlink="">
      <xdr:nvSpPr>
        <xdr:cNvPr id="71" name="楕円 70">
          <a:extLst>
            <a:ext uri="{FF2B5EF4-FFF2-40B4-BE49-F238E27FC236}">
              <a16:creationId xmlns:a16="http://schemas.microsoft.com/office/drawing/2014/main" id="{58FF8E1E-748F-4459-AD8F-A053E20A9A33}"/>
            </a:ext>
          </a:extLst>
        </xdr:cNvPr>
        <xdr:cNvSpPr/>
      </xdr:nvSpPr>
      <xdr:spPr>
        <a:xfrm>
          <a:off x="45847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154322</xdr:rowOff>
    </xdr:from>
    <xdr:ext cx="405111" cy="259045"/>
    <xdr:sp macro="" textlink="">
      <xdr:nvSpPr>
        <xdr:cNvPr id="72" name="【道路】&#10;有形固定資産減価償却率該当値テキスト">
          <a:extLst>
            <a:ext uri="{FF2B5EF4-FFF2-40B4-BE49-F238E27FC236}">
              <a16:creationId xmlns:a16="http://schemas.microsoft.com/office/drawing/2014/main" id="{0ACCC2A5-DD6D-4DD0-BFDA-EC1C2EA84E9E}"/>
            </a:ext>
          </a:extLst>
        </xdr:cNvPr>
        <xdr:cNvSpPr txBox="1"/>
      </xdr:nvSpPr>
      <xdr:spPr>
        <a:xfrm>
          <a:off x="4673600"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46355</xdr:rowOff>
    </xdr:from>
    <xdr:to>
      <xdr:col>20</xdr:col>
      <xdr:colOff>38100</xdr:colOff>
      <xdr:row>38</xdr:row>
      <xdr:rowOff>147955</xdr:rowOff>
    </xdr:to>
    <xdr:sp macro="" textlink="">
      <xdr:nvSpPr>
        <xdr:cNvPr id="73" name="楕円 72">
          <a:extLst>
            <a:ext uri="{FF2B5EF4-FFF2-40B4-BE49-F238E27FC236}">
              <a16:creationId xmlns:a16="http://schemas.microsoft.com/office/drawing/2014/main" id="{0202CED6-F4AA-4C06-A56C-852909F5BE85}"/>
            </a:ext>
          </a:extLst>
        </xdr:cNvPr>
        <xdr:cNvSpPr/>
      </xdr:nvSpPr>
      <xdr:spPr>
        <a:xfrm>
          <a:off x="3746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55245</xdr:rowOff>
    </xdr:from>
    <xdr:to>
      <xdr:col>24</xdr:col>
      <xdr:colOff>63500</xdr:colOff>
      <xdr:row>38</xdr:row>
      <xdr:rowOff>97155</xdr:rowOff>
    </xdr:to>
    <xdr:cxnSp macro="">
      <xdr:nvCxnSpPr>
        <xdr:cNvPr id="74" name="直線コネクタ 73">
          <a:extLst>
            <a:ext uri="{FF2B5EF4-FFF2-40B4-BE49-F238E27FC236}">
              <a16:creationId xmlns:a16="http://schemas.microsoft.com/office/drawing/2014/main" id="{FA494701-4477-4471-9003-A84321FDD125}"/>
            </a:ext>
          </a:extLst>
        </xdr:cNvPr>
        <xdr:cNvCxnSpPr/>
      </xdr:nvCxnSpPr>
      <xdr:spPr>
        <a:xfrm flipV="1">
          <a:off x="3797300" y="65703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82550</xdr:rowOff>
    </xdr:from>
    <xdr:to>
      <xdr:col>15</xdr:col>
      <xdr:colOff>101600</xdr:colOff>
      <xdr:row>39</xdr:row>
      <xdr:rowOff>12700</xdr:rowOff>
    </xdr:to>
    <xdr:sp macro="" textlink="">
      <xdr:nvSpPr>
        <xdr:cNvPr id="75" name="楕円 74">
          <a:extLst>
            <a:ext uri="{FF2B5EF4-FFF2-40B4-BE49-F238E27FC236}">
              <a16:creationId xmlns:a16="http://schemas.microsoft.com/office/drawing/2014/main" id="{3D00DF2D-AFFF-45E7-AAE0-5F8A1E24B5B8}"/>
            </a:ext>
          </a:extLst>
        </xdr:cNvPr>
        <xdr:cNvSpPr/>
      </xdr:nvSpPr>
      <xdr:spPr>
        <a:xfrm>
          <a:off x="2857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97155</xdr:rowOff>
    </xdr:from>
    <xdr:to>
      <xdr:col>19</xdr:col>
      <xdr:colOff>177800</xdr:colOff>
      <xdr:row>38</xdr:row>
      <xdr:rowOff>133350</xdr:rowOff>
    </xdr:to>
    <xdr:cxnSp macro="">
      <xdr:nvCxnSpPr>
        <xdr:cNvPr id="76" name="直線コネクタ 75">
          <a:extLst>
            <a:ext uri="{FF2B5EF4-FFF2-40B4-BE49-F238E27FC236}">
              <a16:creationId xmlns:a16="http://schemas.microsoft.com/office/drawing/2014/main" id="{24471EC7-BF90-4CCC-87F0-6AA450D57C85}"/>
            </a:ext>
          </a:extLst>
        </xdr:cNvPr>
        <xdr:cNvCxnSpPr/>
      </xdr:nvCxnSpPr>
      <xdr:spPr>
        <a:xfrm flipV="1">
          <a:off x="2908300" y="66122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116840</xdr:rowOff>
    </xdr:from>
    <xdr:to>
      <xdr:col>10</xdr:col>
      <xdr:colOff>165100</xdr:colOff>
      <xdr:row>39</xdr:row>
      <xdr:rowOff>46990</xdr:rowOff>
    </xdr:to>
    <xdr:sp macro="" textlink="">
      <xdr:nvSpPr>
        <xdr:cNvPr id="77" name="楕円 76">
          <a:extLst>
            <a:ext uri="{FF2B5EF4-FFF2-40B4-BE49-F238E27FC236}">
              <a16:creationId xmlns:a16="http://schemas.microsoft.com/office/drawing/2014/main" id="{AE36F121-131A-4F75-9065-DE0DB182D976}"/>
            </a:ext>
          </a:extLst>
        </xdr:cNvPr>
        <xdr:cNvSpPr/>
      </xdr:nvSpPr>
      <xdr:spPr>
        <a:xfrm>
          <a:off x="1968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133350</xdr:rowOff>
    </xdr:from>
    <xdr:to>
      <xdr:col>15</xdr:col>
      <xdr:colOff>50800</xdr:colOff>
      <xdr:row>38</xdr:row>
      <xdr:rowOff>167640</xdr:rowOff>
    </xdr:to>
    <xdr:cxnSp macro="">
      <xdr:nvCxnSpPr>
        <xdr:cNvPr id="78" name="直線コネクタ 77">
          <a:extLst>
            <a:ext uri="{FF2B5EF4-FFF2-40B4-BE49-F238E27FC236}">
              <a16:creationId xmlns:a16="http://schemas.microsoft.com/office/drawing/2014/main" id="{4837D821-157F-4C78-AFAD-AF9DF09054E1}"/>
            </a:ext>
          </a:extLst>
        </xdr:cNvPr>
        <xdr:cNvCxnSpPr/>
      </xdr:nvCxnSpPr>
      <xdr:spPr>
        <a:xfrm flipV="1">
          <a:off x="2019300" y="66484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69232</xdr:rowOff>
    </xdr:from>
    <xdr:ext cx="405111" cy="259045"/>
    <xdr:sp macro="" textlink="">
      <xdr:nvSpPr>
        <xdr:cNvPr id="79" name="n_1aveValue【道路】&#10;有形固定資産減価償却率">
          <a:extLst>
            <a:ext uri="{FF2B5EF4-FFF2-40B4-BE49-F238E27FC236}">
              <a16:creationId xmlns:a16="http://schemas.microsoft.com/office/drawing/2014/main" id="{A4846E07-3DF4-4168-A4E5-8ADE7B4D0D79}"/>
            </a:ext>
          </a:extLst>
        </xdr:cNvPr>
        <xdr:cNvSpPr txBox="1"/>
      </xdr:nvSpPr>
      <xdr:spPr>
        <a:xfrm>
          <a:off x="3582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69232</xdr:rowOff>
    </xdr:from>
    <xdr:ext cx="405111" cy="259045"/>
    <xdr:sp macro="" textlink="">
      <xdr:nvSpPr>
        <xdr:cNvPr id="80" name="n_2aveValue【道路】&#10;有形固定資産減価償却率">
          <a:extLst>
            <a:ext uri="{FF2B5EF4-FFF2-40B4-BE49-F238E27FC236}">
              <a16:creationId xmlns:a16="http://schemas.microsoft.com/office/drawing/2014/main" id="{56821201-1DBA-41B5-99F9-79FE8B114B29}"/>
            </a:ext>
          </a:extLst>
        </xdr:cNvPr>
        <xdr:cNvSpPr txBox="1"/>
      </xdr:nvSpPr>
      <xdr:spPr>
        <a:xfrm>
          <a:off x="2705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78757</xdr:rowOff>
    </xdr:from>
    <xdr:ext cx="405111" cy="259045"/>
    <xdr:sp macro="" textlink="">
      <xdr:nvSpPr>
        <xdr:cNvPr id="81" name="n_3aveValue【道路】&#10;有形固定資産減価償却率">
          <a:extLst>
            <a:ext uri="{FF2B5EF4-FFF2-40B4-BE49-F238E27FC236}">
              <a16:creationId xmlns:a16="http://schemas.microsoft.com/office/drawing/2014/main" id="{8648F875-769C-4725-9900-C88E5CC51B30}"/>
            </a:ext>
          </a:extLst>
        </xdr:cNvPr>
        <xdr:cNvSpPr txBox="1"/>
      </xdr:nvSpPr>
      <xdr:spPr>
        <a:xfrm>
          <a:off x="1816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139082</xdr:rowOff>
    </xdr:from>
    <xdr:ext cx="405111" cy="259045"/>
    <xdr:sp macro="" textlink="">
      <xdr:nvSpPr>
        <xdr:cNvPr id="82" name="n_1mainValue【道路】&#10;有形固定資産減価償却率">
          <a:extLst>
            <a:ext uri="{FF2B5EF4-FFF2-40B4-BE49-F238E27FC236}">
              <a16:creationId xmlns:a16="http://schemas.microsoft.com/office/drawing/2014/main" id="{BBD9C781-D965-4913-B971-63851E4E6484}"/>
            </a:ext>
          </a:extLst>
        </xdr:cNvPr>
        <xdr:cNvSpPr txBox="1"/>
      </xdr:nvSpPr>
      <xdr:spPr>
        <a:xfrm>
          <a:off x="35820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3827</xdr:rowOff>
    </xdr:from>
    <xdr:ext cx="405111" cy="259045"/>
    <xdr:sp macro="" textlink="">
      <xdr:nvSpPr>
        <xdr:cNvPr id="83" name="n_2mainValue【道路】&#10;有形固定資産減価償却率">
          <a:extLst>
            <a:ext uri="{FF2B5EF4-FFF2-40B4-BE49-F238E27FC236}">
              <a16:creationId xmlns:a16="http://schemas.microsoft.com/office/drawing/2014/main" id="{C51B5738-05DC-4A94-8872-D1ED5E0DC62E}"/>
            </a:ext>
          </a:extLst>
        </xdr:cNvPr>
        <xdr:cNvSpPr txBox="1"/>
      </xdr:nvSpPr>
      <xdr:spPr>
        <a:xfrm>
          <a:off x="2705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38117</xdr:rowOff>
    </xdr:from>
    <xdr:ext cx="405111" cy="259045"/>
    <xdr:sp macro="" textlink="">
      <xdr:nvSpPr>
        <xdr:cNvPr id="84" name="n_3mainValue【道路】&#10;有形固定資産減価償却率">
          <a:extLst>
            <a:ext uri="{FF2B5EF4-FFF2-40B4-BE49-F238E27FC236}">
              <a16:creationId xmlns:a16="http://schemas.microsoft.com/office/drawing/2014/main" id="{99213C01-7246-48EC-AA4C-72C3717BD514}"/>
            </a:ext>
          </a:extLst>
        </xdr:cNvPr>
        <xdr:cNvSpPr txBox="1"/>
      </xdr:nvSpPr>
      <xdr:spPr>
        <a:xfrm>
          <a:off x="1816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CE5B11AE-A7FF-4483-8E4B-B3D61D15DB1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C3B38096-2309-4675-A3F0-A2E513878F8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665FF462-43BD-49C6-984F-CC5AEA03251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3C9612A2-A859-4FD2-8998-9FF1A442EE9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C443BDEC-2046-4722-9D18-3CAE51B3B7F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9614016-F14A-4CD5-A226-039521AA31F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C1E21844-F2EE-4884-A523-D04A27DBDEE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9BA9451E-C1D7-4126-9B3C-685BEB9BBF8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1F50CC65-B0CF-4F6A-A041-F51DDECCD72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A62AC75D-2EF5-4B3B-9A50-0D2A7A3D560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84F88A30-2662-46BE-A80C-BFB0CFF28F2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8F80BC38-74D4-4666-B7EA-EDE1B3909F8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F318B404-A332-47A8-A61D-BA2EC8AD7D7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id="{019EBE4F-8D14-4CEE-9356-7E041C0EB4ED}"/>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0D1452FC-5CCB-4515-BCEE-A4AAC9E7B3F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a:extLst>
            <a:ext uri="{FF2B5EF4-FFF2-40B4-BE49-F238E27FC236}">
              <a16:creationId xmlns:a16="http://schemas.microsoft.com/office/drawing/2014/main" id="{4415333B-5BBC-4C8F-B421-355656273D7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E2164F10-337B-4AF8-ADD7-68E8D7485B2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a:extLst>
            <a:ext uri="{FF2B5EF4-FFF2-40B4-BE49-F238E27FC236}">
              <a16:creationId xmlns:a16="http://schemas.microsoft.com/office/drawing/2014/main" id="{DAA79F8E-E75F-47FE-A037-71C61BEF7738}"/>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BD17DF12-8340-497D-8B79-38B05BA391A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a:extLst>
            <a:ext uri="{FF2B5EF4-FFF2-40B4-BE49-F238E27FC236}">
              <a16:creationId xmlns:a16="http://schemas.microsoft.com/office/drawing/2014/main" id="{9B812A2E-E4B3-4375-BFA6-79EDC065E3AE}"/>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A96E5271-8741-4459-BD39-F1FDE81362A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BEA4B357-99D0-4CC5-8E09-9E1DB1298CE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A1C5B60D-2E18-4498-BDD0-CC3C50B66FE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62421</xdr:rowOff>
    </xdr:from>
    <xdr:to>
      <xdr:col>54</xdr:col>
      <xdr:colOff>189865</xdr:colOff>
      <xdr:row>41</xdr:row>
      <xdr:rowOff>138037</xdr:rowOff>
    </xdr:to>
    <xdr:cxnSp macro="">
      <xdr:nvCxnSpPr>
        <xdr:cNvPr id="108" name="直線コネクタ 107">
          <a:extLst>
            <a:ext uri="{FF2B5EF4-FFF2-40B4-BE49-F238E27FC236}">
              <a16:creationId xmlns:a16="http://schemas.microsoft.com/office/drawing/2014/main" id="{FFBE23DF-F129-4F50-BBD5-0A0DAAFB2E97}"/>
            </a:ext>
          </a:extLst>
        </xdr:cNvPr>
        <xdr:cNvCxnSpPr/>
      </xdr:nvCxnSpPr>
      <xdr:spPr>
        <a:xfrm flipV="1">
          <a:off x="10476865" y="5720271"/>
          <a:ext cx="0" cy="1447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141864</xdr:rowOff>
    </xdr:from>
    <xdr:ext cx="469744" cy="259045"/>
    <xdr:sp macro="" textlink="">
      <xdr:nvSpPr>
        <xdr:cNvPr id="109" name="【道路】&#10;一人当たり延長最小値テキスト">
          <a:extLst>
            <a:ext uri="{FF2B5EF4-FFF2-40B4-BE49-F238E27FC236}">
              <a16:creationId xmlns:a16="http://schemas.microsoft.com/office/drawing/2014/main" id="{56F2054E-E8AA-48C6-8DB7-F8856F851264}"/>
            </a:ext>
          </a:extLst>
        </xdr:cNvPr>
        <xdr:cNvSpPr txBox="1"/>
      </xdr:nvSpPr>
      <xdr:spPr>
        <a:xfrm>
          <a:off x="10515600" y="717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138037</xdr:rowOff>
    </xdr:from>
    <xdr:to>
      <xdr:col>55</xdr:col>
      <xdr:colOff>88900</xdr:colOff>
      <xdr:row>41</xdr:row>
      <xdr:rowOff>138037</xdr:rowOff>
    </xdr:to>
    <xdr:cxnSp macro="">
      <xdr:nvCxnSpPr>
        <xdr:cNvPr id="110" name="直線コネクタ 109">
          <a:extLst>
            <a:ext uri="{FF2B5EF4-FFF2-40B4-BE49-F238E27FC236}">
              <a16:creationId xmlns:a16="http://schemas.microsoft.com/office/drawing/2014/main" id="{06D0B128-3AEC-4B46-A0FB-77914A0E5370}"/>
            </a:ext>
          </a:extLst>
        </xdr:cNvPr>
        <xdr:cNvCxnSpPr/>
      </xdr:nvCxnSpPr>
      <xdr:spPr>
        <a:xfrm>
          <a:off x="10388600" y="7167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9098</xdr:rowOff>
    </xdr:from>
    <xdr:ext cx="599010" cy="259045"/>
    <xdr:sp macro="" textlink="">
      <xdr:nvSpPr>
        <xdr:cNvPr id="111" name="【道路】&#10;一人当たり延長最大値テキスト">
          <a:extLst>
            <a:ext uri="{FF2B5EF4-FFF2-40B4-BE49-F238E27FC236}">
              <a16:creationId xmlns:a16="http://schemas.microsoft.com/office/drawing/2014/main" id="{6F2FF1E9-E699-43A1-A67E-248884BA8C92}"/>
            </a:ext>
          </a:extLst>
        </xdr:cNvPr>
        <xdr:cNvSpPr txBox="1"/>
      </xdr:nvSpPr>
      <xdr:spPr>
        <a:xfrm>
          <a:off x="10515600" y="54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62421</xdr:rowOff>
    </xdr:from>
    <xdr:to>
      <xdr:col>55</xdr:col>
      <xdr:colOff>88900</xdr:colOff>
      <xdr:row>33</xdr:row>
      <xdr:rowOff>62421</xdr:rowOff>
    </xdr:to>
    <xdr:cxnSp macro="">
      <xdr:nvCxnSpPr>
        <xdr:cNvPr id="112" name="直線コネクタ 111">
          <a:extLst>
            <a:ext uri="{FF2B5EF4-FFF2-40B4-BE49-F238E27FC236}">
              <a16:creationId xmlns:a16="http://schemas.microsoft.com/office/drawing/2014/main" id="{D2EB9EA0-AE99-4E57-9878-73C6F17B3E62}"/>
            </a:ext>
          </a:extLst>
        </xdr:cNvPr>
        <xdr:cNvCxnSpPr/>
      </xdr:nvCxnSpPr>
      <xdr:spPr>
        <a:xfrm>
          <a:off x="10388600" y="572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105706</xdr:rowOff>
    </xdr:from>
    <xdr:ext cx="534377" cy="259045"/>
    <xdr:sp macro="" textlink="">
      <xdr:nvSpPr>
        <xdr:cNvPr id="113" name="【道路】&#10;一人当たり延長平均値テキスト">
          <a:extLst>
            <a:ext uri="{FF2B5EF4-FFF2-40B4-BE49-F238E27FC236}">
              <a16:creationId xmlns:a16="http://schemas.microsoft.com/office/drawing/2014/main" id="{909318CA-D396-4634-A63F-A1B5AB113671}"/>
            </a:ext>
          </a:extLst>
        </xdr:cNvPr>
        <xdr:cNvSpPr txBox="1"/>
      </xdr:nvSpPr>
      <xdr:spPr>
        <a:xfrm>
          <a:off x="10515600" y="6792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82829</xdr:rowOff>
    </xdr:from>
    <xdr:to>
      <xdr:col>55</xdr:col>
      <xdr:colOff>50800</xdr:colOff>
      <xdr:row>41</xdr:row>
      <xdr:rowOff>12979</xdr:rowOff>
    </xdr:to>
    <xdr:sp macro="" textlink="">
      <xdr:nvSpPr>
        <xdr:cNvPr id="114" name="フローチャート: 判断 113">
          <a:extLst>
            <a:ext uri="{FF2B5EF4-FFF2-40B4-BE49-F238E27FC236}">
              <a16:creationId xmlns:a16="http://schemas.microsoft.com/office/drawing/2014/main" id="{50969489-15BB-4DA7-88B1-773CE499369F}"/>
            </a:ext>
          </a:extLst>
        </xdr:cNvPr>
        <xdr:cNvSpPr/>
      </xdr:nvSpPr>
      <xdr:spPr>
        <a:xfrm>
          <a:off x="10426700" y="694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76479</xdr:rowOff>
    </xdr:from>
    <xdr:to>
      <xdr:col>50</xdr:col>
      <xdr:colOff>165100</xdr:colOff>
      <xdr:row>41</xdr:row>
      <xdr:rowOff>6629</xdr:rowOff>
    </xdr:to>
    <xdr:sp macro="" textlink="">
      <xdr:nvSpPr>
        <xdr:cNvPr id="115" name="フローチャート: 判断 114">
          <a:extLst>
            <a:ext uri="{FF2B5EF4-FFF2-40B4-BE49-F238E27FC236}">
              <a16:creationId xmlns:a16="http://schemas.microsoft.com/office/drawing/2014/main" id="{864656A9-95FD-4B2B-9297-AF3821EC459B}"/>
            </a:ext>
          </a:extLst>
        </xdr:cNvPr>
        <xdr:cNvSpPr/>
      </xdr:nvSpPr>
      <xdr:spPr>
        <a:xfrm>
          <a:off x="9588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113017</xdr:rowOff>
    </xdr:from>
    <xdr:to>
      <xdr:col>46</xdr:col>
      <xdr:colOff>38100</xdr:colOff>
      <xdr:row>41</xdr:row>
      <xdr:rowOff>43167</xdr:rowOff>
    </xdr:to>
    <xdr:sp macro="" textlink="">
      <xdr:nvSpPr>
        <xdr:cNvPr id="116" name="フローチャート: 判断 115">
          <a:extLst>
            <a:ext uri="{FF2B5EF4-FFF2-40B4-BE49-F238E27FC236}">
              <a16:creationId xmlns:a16="http://schemas.microsoft.com/office/drawing/2014/main" id="{E8EDBC46-4DB1-4C88-BFE4-FFADE6A67868}"/>
            </a:ext>
          </a:extLst>
        </xdr:cNvPr>
        <xdr:cNvSpPr/>
      </xdr:nvSpPr>
      <xdr:spPr>
        <a:xfrm>
          <a:off x="8699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119888</xdr:rowOff>
    </xdr:from>
    <xdr:to>
      <xdr:col>41</xdr:col>
      <xdr:colOff>101600</xdr:colOff>
      <xdr:row>41</xdr:row>
      <xdr:rowOff>50038</xdr:rowOff>
    </xdr:to>
    <xdr:sp macro="" textlink="">
      <xdr:nvSpPr>
        <xdr:cNvPr id="117" name="フローチャート: 判断 116">
          <a:extLst>
            <a:ext uri="{FF2B5EF4-FFF2-40B4-BE49-F238E27FC236}">
              <a16:creationId xmlns:a16="http://schemas.microsoft.com/office/drawing/2014/main" id="{EED88072-9EC8-4288-9A30-42B647AF6C47}"/>
            </a:ext>
          </a:extLst>
        </xdr:cNvPr>
        <xdr:cNvSpPr/>
      </xdr:nvSpPr>
      <xdr:spPr>
        <a:xfrm>
          <a:off x="7810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8FBFEE53-250D-4DF9-9418-98BE9AD0962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449C2D70-B894-4C2E-A3F3-DDFFCC69DB9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609F7679-6657-496C-BC5D-360C94595D3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126FD095-8E29-4F5C-91F2-3B1FCC869EB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C423598A-D5ED-4488-99D0-C38E47DEEE9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155131</xdr:rowOff>
    </xdr:from>
    <xdr:to>
      <xdr:col>55</xdr:col>
      <xdr:colOff>50800</xdr:colOff>
      <xdr:row>41</xdr:row>
      <xdr:rowOff>85281</xdr:rowOff>
    </xdr:to>
    <xdr:sp macro="" textlink="">
      <xdr:nvSpPr>
        <xdr:cNvPr id="123" name="楕円 122">
          <a:extLst>
            <a:ext uri="{FF2B5EF4-FFF2-40B4-BE49-F238E27FC236}">
              <a16:creationId xmlns:a16="http://schemas.microsoft.com/office/drawing/2014/main" id="{E3DEA185-9DA9-49A3-ACFC-CD7227E8277B}"/>
            </a:ext>
          </a:extLst>
        </xdr:cNvPr>
        <xdr:cNvSpPr/>
      </xdr:nvSpPr>
      <xdr:spPr>
        <a:xfrm>
          <a:off x="10426700" y="701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70058</xdr:rowOff>
    </xdr:from>
    <xdr:ext cx="534377" cy="259045"/>
    <xdr:sp macro="" textlink="">
      <xdr:nvSpPr>
        <xdr:cNvPr id="124" name="【道路】&#10;一人当たり延長該当値テキスト">
          <a:extLst>
            <a:ext uri="{FF2B5EF4-FFF2-40B4-BE49-F238E27FC236}">
              <a16:creationId xmlns:a16="http://schemas.microsoft.com/office/drawing/2014/main" id="{37BB1706-6A5C-4058-8603-DF65FCB35DB3}"/>
            </a:ext>
          </a:extLst>
        </xdr:cNvPr>
        <xdr:cNvSpPr txBox="1"/>
      </xdr:nvSpPr>
      <xdr:spPr>
        <a:xfrm>
          <a:off x="10515600" y="692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155613</xdr:rowOff>
    </xdr:from>
    <xdr:to>
      <xdr:col>50</xdr:col>
      <xdr:colOff>165100</xdr:colOff>
      <xdr:row>41</xdr:row>
      <xdr:rowOff>85763</xdr:rowOff>
    </xdr:to>
    <xdr:sp macro="" textlink="">
      <xdr:nvSpPr>
        <xdr:cNvPr id="125" name="楕円 124">
          <a:extLst>
            <a:ext uri="{FF2B5EF4-FFF2-40B4-BE49-F238E27FC236}">
              <a16:creationId xmlns:a16="http://schemas.microsoft.com/office/drawing/2014/main" id="{EAE2D480-2CAF-4F42-98A8-107A0DFCC964}"/>
            </a:ext>
          </a:extLst>
        </xdr:cNvPr>
        <xdr:cNvSpPr/>
      </xdr:nvSpPr>
      <xdr:spPr>
        <a:xfrm>
          <a:off x="9588500" y="701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34481</xdr:rowOff>
    </xdr:from>
    <xdr:to>
      <xdr:col>55</xdr:col>
      <xdr:colOff>0</xdr:colOff>
      <xdr:row>41</xdr:row>
      <xdr:rowOff>34963</xdr:rowOff>
    </xdr:to>
    <xdr:cxnSp macro="">
      <xdr:nvCxnSpPr>
        <xdr:cNvPr id="126" name="直線コネクタ 125">
          <a:extLst>
            <a:ext uri="{FF2B5EF4-FFF2-40B4-BE49-F238E27FC236}">
              <a16:creationId xmlns:a16="http://schemas.microsoft.com/office/drawing/2014/main" id="{08BAB3DC-7971-4897-BFA7-5C1017BD882D}"/>
            </a:ext>
          </a:extLst>
        </xdr:cNvPr>
        <xdr:cNvCxnSpPr/>
      </xdr:nvCxnSpPr>
      <xdr:spPr>
        <a:xfrm flipV="1">
          <a:off x="9639300" y="7063931"/>
          <a:ext cx="8382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155854</xdr:rowOff>
    </xdr:from>
    <xdr:to>
      <xdr:col>46</xdr:col>
      <xdr:colOff>38100</xdr:colOff>
      <xdr:row>41</xdr:row>
      <xdr:rowOff>86004</xdr:rowOff>
    </xdr:to>
    <xdr:sp macro="" textlink="">
      <xdr:nvSpPr>
        <xdr:cNvPr id="127" name="楕円 126">
          <a:extLst>
            <a:ext uri="{FF2B5EF4-FFF2-40B4-BE49-F238E27FC236}">
              <a16:creationId xmlns:a16="http://schemas.microsoft.com/office/drawing/2014/main" id="{407F6996-C462-40B0-B3B1-666EC448CEAA}"/>
            </a:ext>
          </a:extLst>
        </xdr:cNvPr>
        <xdr:cNvSpPr/>
      </xdr:nvSpPr>
      <xdr:spPr>
        <a:xfrm>
          <a:off x="8699500" y="701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34963</xdr:rowOff>
    </xdr:from>
    <xdr:to>
      <xdr:col>50</xdr:col>
      <xdr:colOff>114300</xdr:colOff>
      <xdr:row>41</xdr:row>
      <xdr:rowOff>35204</xdr:rowOff>
    </xdr:to>
    <xdr:cxnSp macro="">
      <xdr:nvCxnSpPr>
        <xdr:cNvPr id="128" name="直線コネクタ 127">
          <a:extLst>
            <a:ext uri="{FF2B5EF4-FFF2-40B4-BE49-F238E27FC236}">
              <a16:creationId xmlns:a16="http://schemas.microsoft.com/office/drawing/2014/main" id="{C9A67B83-9A80-430A-97CE-96B2F697003C}"/>
            </a:ext>
          </a:extLst>
        </xdr:cNvPr>
        <xdr:cNvCxnSpPr/>
      </xdr:nvCxnSpPr>
      <xdr:spPr>
        <a:xfrm flipV="1">
          <a:off x="8750300" y="7064413"/>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156743</xdr:rowOff>
    </xdr:from>
    <xdr:to>
      <xdr:col>41</xdr:col>
      <xdr:colOff>101600</xdr:colOff>
      <xdr:row>41</xdr:row>
      <xdr:rowOff>86893</xdr:rowOff>
    </xdr:to>
    <xdr:sp macro="" textlink="">
      <xdr:nvSpPr>
        <xdr:cNvPr id="129" name="楕円 128">
          <a:extLst>
            <a:ext uri="{FF2B5EF4-FFF2-40B4-BE49-F238E27FC236}">
              <a16:creationId xmlns:a16="http://schemas.microsoft.com/office/drawing/2014/main" id="{34C9837A-381C-4EB0-9E09-F261ED56F030}"/>
            </a:ext>
          </a:extLst>
        </xdr:cNvPr>
        <xdr:cNvSpPr/>
      </xdr:nvSpPr>
      <xdr:spPr>
        <a:xfrm>
          <a:off x="7810500" y="701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35204</xdr:rowOff>
    </xdr:from>
    <xdr:to>
      <xdr:col>45</xdr:col>
      <xdr:colOff>177800</xdr:colOff>
      <xdr:row>41</xdr:row>
      <xdr:rowOff>36093</xdr:rowOff>
    </xdr:to>
    <xdr:cxnSp macro="">
      <xdr:nvCxnSpPr>
        <xdr:cNvPr id="130" name="直線コネクタ 129">
          <a:extLst>
            <a:ext uri="{FF2B5EF4-FFF2-40B4-BE49-F238E27FC236}">
              <a16:creationId xmlns:a16="http://schemas.microsoft.com/office/drawing/2014/main" id="{D507A776-E5D1-439B-8639-0DEA958EFA8A}"/>
            </a:ext>
          </a:extLst>
        </xdr:cNvPr>
        <xdr:cNvCxnSpPr/>
      </xdr:nvCxnSpPr>
      <xdr:spPr>
        <a:xfrm flipV="1">
          <a:off x="7861300" y="7064654"/>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23156</xdr:rowOff>
    </xdr:from>
    <xdr:ext cx="534377" cy="259045"/>
    <xdr:sp macro="" textlink="">
      <xdr:nvSpPr>
        <xdr:cNvPr id="131" name="n_1aveValue【道路】&#10;一人当たり延長">
          <a:extLst>
            <a:ext uri="{FF2B5EF4-FFF2-40B4-BE49-F238E27FC236}">
              <a16:creationId xmlns:a16="http://schemas.microsoft.com/office/drawing/2014/main" id="{E69AC5D9-94E7-492B-AAA3-05AF58DD845A}"/>
            </a:ext>
          </a:extLst>
        </xdr:cNvPr>
        <xdr:cNvSpPr txBox="1"/>
      </xdr:nvSpPr>
      <xdr:spPr>
        <a:xfrm>
          <a:off x="93594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59694</xdr:rowOff>
    </xdr:from>
    <xdr:ext cx="534377" cy="259045"/>
    <xdr:sp macro="" textlink="">
      <xdr:nvSpPr>
        <xdr:cNvPr id="132" name="n_2aveValue【道路】&#10;一人当たり延長">
          <a:extLst>
            <a:ext uri="{FF2B5EF4-FFF2-40B4-BE49-F238E27FC236}">
              <a16:creationId xmlns:a16="http://schemas.microsoft.com/office/drawing/2014/main" id="{B76C9985-F355-4586-A2FF-9D3C120E9534}"/>
            </a:ext>
          </a:extLst>
        </xdr:cNvPr>
        <xdr:cNvSpPr txBox="1"/>
      </xdr:nvSpPr>
      <xdr:spPr>
        <a:xfrm>
          <a:off x="8483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66565</xdr:rowOff>
    </xdr:from>
    <xdr:ext cx="534377" cy="259045"/>
    <xdr:sp macro="" textlink="">
      <xdr:nvSpPr>
        <xdr:cNvPr id="133" name="n_3aveValue【道路】&#10;一人当たり延長">
          <a:extLst>
            <a:ext uri="{FF2B5EF4-FFF2-40B4-BE49-F238E27FC236}">
              <a16:creationId xmlns:a16="http://schemas.microsoft.com/office/drawing/2014/main" id="{24D2CCDC-4A21-4668-9A4B-F2A6EDACF9B8}"/>
            </a:ext>
          </a:extLst>
        </xdr:cNvPr>
        <xdr:cNvSpPr txBox="1"/>
      </xdr:nvSpPr>
      <xdr:spPr>
        <a:xfrm>
          <a:off x="7594111" y="67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76890</xdr:rowOff>
    </xdr:from>
    <xdr:ext cx="534377" cy="259045"/>
    <xdr:sp macro="" textlink="">
      <xdr:nvSpPr>
        <xdr:cNvPr id="134" name="n_1mainValue【道路】&#10;一人当たり延長">
          <a:extLst>
            <a:ext uri="{FF2B5EF4-FFF2-40B4-BE49-F238E27FC236}">
              <a16:creationId xmlns:a16="http://schemas.microsoft.com/office/drawing/2014/main" id="{3E6F7EE8-3987-4ABD-B2CC-CFDE647566A3}"/>
            </a:ext>
          </a:extLst>
        </xdr:cNvPr>
        <xdr:cNvSpPr txBox="1"/>
      </xdr:nvSpPr>
      <xdr:spPr>
        <a:xfrm>
          <a:off x="9359411" y="710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77131</xdr:rowOff>
    </xdr:from>
    <xdr:ext cx="534377" cy="259045"/>
    <xdr:sp macro="" textlink="">
      <xdr:nvSpPr>
        <xdr:cNvPr id="135" name="n_2mainValue【道路】&#10;一人当たり延長">
          <a:extLst>
            <a:ext uri="{FF2B5EF4-FFF2-40B4-BE49-F238E27FC236}">
              <a16:creationId xmlns:a16="http://schemas.microsoft.com/office/drawing/2014/main" id="{BFFCC885-DFF5-4700-8A55-8D78F5FA0AFD}"/>
            </a:ext>
          </a:extLst>
        </xdr:cNvPr>
        <xdr:cNvSpPr txBox="1"/>
      </xdr:nvSpPr>
      <xdr:spPr>
        <a:xfrm>
          <a:off x="8483111" y="710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78020</xdr:rowOff>
    </xdr:from>
    <xdr:ext cx="534377" cy="259045"/>
    <xdr:sp macro="" textlink="">
      <xdr:nvSpPr>
        <xdr:cNvPr id="136" name="n_3mainValue【道路】&#10;一人当たり延長">
          <a:extLst>
            <a:ext uri="{FF2B5EF4-FFF2-40B4-BE49-F238E27FC236}">
              <a16:creationId xmlns:a16="http://schemas.microsoft.com/office/drawing/2014/main" id="{32AB2219-B47D-4C1F-8E0F-C5789A1CCF03}"/>
            </a:ext>
          </a:extLst>
        </xdr:cNvPr>
        <xdr:cNvSpPr txBox="1"/>
      </xdr:nvSpPr>
      <xdr:spPr>
        <a:xfrm>
          <a:off x="7594111" y="710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DDA0E7D6-0DF8-4A28-BAAE-835659000B5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726A6A87-2D05-4C35-9F38-7C930E3C520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8F9AE8AD-A498-427F-94F2-1A21C662615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6D19774E-3F23-4D0D-B80D-73EE11D0E98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34DF82CE-FC50-4068-B021-3F62EF96411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009B0D08-BDE3-426F-8C17-1D5B1A6F9A6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A0D66F20-3653-4125-A00E-75A08853C9A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24223B7C-5361-4593-AE2A-F339EC7028F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71476DF1-FB2E-4BD2-8D98-8BF8AB28BB2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FF906574-1D31-45B7-AA2B-BD572AE869D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7" name="直線コネクタ 146">
          <a:extLst>
            <a:ext uri="{FF2B5EF4-FFF2-40B4-BE49-F238E27FC236}">
              <a16:creationId xmlns:a16="http://schemas.microsoft.com/office/drawing/2014/main" id="{C6579778-665D-44C5-8CFC-0868AE19483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8" name="テキスト ボックス 147">
          <a:extLst>
            <a:ext uri="{FF2B5EF4-FFF2-40B4-BE49-F238E27FC236}">
              <a16:creationId xmlns:a16="http://schemas.microsoft.com/office/drawing/2014/main" id="{7C777C54-2355-457A-B023-2467B60B6EEB}"/>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a:extLst>
            <a:ext uri="{FF2B5EF4-FFF2-40B4-BE49-F238E27FC236}">
              <a16:creationId xmlns:a16="http://schemas.microsoft.com/office/drawing/2014/main" id="{71F7C2E9-AF8F-4F09-AE23-2744D225E04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a:extLst>
            <a:ext uri="{FF2B5EF4-FFF2-40B4-BE49-F238E27FC236}">
              <a16:creationId xmlns:a16="http://schemas.microsoft.com/office/drawing/2014/main" id="{7EFC4671-CEEF-4ED1-AAEE-0A217359DF3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a:extLst>
            <a:ext uri="{FF2B5EF4-FFF2-40B4-BE49-F238E27FC236}">
              <a16:creationId xmlns:a16="http://schemas.microsoft.com/office/drawing/2014/main" id="{0681A4ED-87B2-4B35-9754-7FEFF0D73E9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a:extLst>
            <a:ext uri="{FF2B5EF4-FFF2-40B4-BE49-F238E27FC236}">
              <a16:creationId xmlns:a16="http://schemas.microsoft.com/office/drawing/2014/main" id="{1CDF4898-1614-4418-8B58-D900F253D49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a:extLst>
            <a:ext uri="{FF2B5EF4-FFF2-40B4-BE49-F238E27FC236}">
              <a16:creationId xmlns:a16="http://schemas.microsoft.com/office/drawing/2014/main" id="{225167B9-CF56-4A7E-A780-8640B03B5C1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a:extLst>
            <a:ext uri="{FF2B5EF4-FFF2-40B4-BE49-F238E27FC236}">
              <a16:creationId xmlns:a16="http://schemas.microsoft.com/office/drawing/2014/main" id="{44A6E004-AE1D-4014-828B-1E480C6CC8B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a:extLst>
            <a:ext uri="{FF2B5EF4-FFF2-40B4-BE49-F238E27FC236}">
              <a16:creationId xmlns:a16="http://schemas.microsoft.com/office/drawing/2014/main" id="{9EE5F4FF-9B68-47CA-AD21-B867AC4F1FB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a:extLst>
            <a:ext uri="{FF2B5EF4-FFF2-40B4-BE49-F238E27FC236}">
              <a16:creationId xmlns:a16="http://schemas.microsoft.com/office/drawing/2014/main" id="{A07F9E1E-CA0C-4903-B799-3D7C3E5FD115}"/>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2A56F83A-ADBE-4B62-BBD3-EB6706D7C5F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a:extLst>
            <a:ext uri="{FF2B5EF4-FFF2-40B4-BE49-F238E27FC236}">
              <a16:creationId xmlns:a16="http://schemas.microsoft.com/office/drawing/2014/main" id="{A721193E-53AE-49C4-BC81-72233FE3941F}"/>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a16="http://schemas.microsoft.com/office/drawing/2014/main" id="{DE80FB5C-6A30-4ADE-BC03-4A920447009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139065</xdr:rowOff>
    </xdr:from>
    <xdr:to>
      <xdr:col>24</xdr:col>
      <xdr:colOff>62865</xdr:colOff>
      <xdr:row>63</xdr:row>
      <xdr:rowOff>165735</xdr:rowOff>
    </xdr:to>
    <xdr:cxnSp macro="">
      <xdr:nvCxnSpPr>
        <xdr:cNvPr id="160" name="直線コネクタ 159">
          <a:extLst>
            <a:ext uri="{FF2B5EF4-FFF2-40B4-BE49-F238E27FC236}">
              <a16:creationId xmlns:a16="http://schemas.microsoft.com/office/drawing/2014/main" id="{E4AE0421-0A36-44CF-9AB6-9E8D87D988C4}"/>
            </a:ext>
          </a:extLst>
        </xdr:cNvPr>
        <xdr:cNvCxnSpPr/>
      </xdr:nvCxnSpPr>
      <xdr:spPr>
        <a:xfrm flipV="1">
          <a:off x="4634865" y="956881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169562</xdr:rowOff>
    </xdr:from>
    <xdr:ext cx="340478" cy="259045"/>
    <xdr:sp macro="" textlink="">
      <xdr:nvSpPr>
        <xdr:cNvPr id="161" name="【橋りょう・トンネル】&#10;有形固定資産減価償却率最小値テキスト">
          <a:extLst>
            <a:ext uri="{FF2B5EF4-FFF2-40B4-BE49-F238E27FC236}">
              <a16:creationId xmlns:a16="http://schemas.microsoft.com/office/drawing/2014/main" id="{60F6098D-4720-4DDF-84B4-4EAB6178D328}"/>
            </a:ext>
          </a:extLst>
        </xdr:cNvPr>
        <xdr:cNvSpPr txBox="1"/>
      </xdr:nvSpPr>
      <xdr:spPr>
        <a:xfrm>
          <a:off x="4673600" y="1097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165735</xdr:rowOff>
    </xdr:from>
    <xdr:to>
      <xdr:col>24</xdr:col>
      <xdr:colOff>152400</xdr:colOff>
      <xdr:row>63</xdr:row>
      <xdr:rowOff>165735</xdr:rowOff>
    </xdr:to>
    <xdr:cxnSp macro="">
      <xdr:nvCxnSpPr>
        <xdr:cNvPr id="162" name="直線コネクタ 161">
          <a:extLst>
            <a:ext uri="{FF2B5EF4-FFF2-40B4-BE49-F238E27FC236}">
              <a16:creationId xmlns:a16="http://schemas.microsoft.com/office/drawing/2014/main" id="{2412CF3D-1CBA-46CF-90B5-3F7B6A5684E3}"/>
            </a:ext>
          </a:extLst>
        </xdr:cNvPr>
        <xdr:cNvCxnSpPr/>
      </xdr:nvCxnSpPr>
      <xdr:spPr>
        <a:xfrm>
          <a:off x="4546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85742</xdr:rowOff>
    </xdr:from>
    <xdr:ext cx="405111" cy="259045"/>
    <xdr:sp macro="" textlink="">
      <xdr:nvSpPr>
        <xdr:cNvPr id="163" name="【橋りょう・トンネル】&#10;有形固定資産減価償却率最大値テキスト">
          <a:extLst>
            <a:ext uri="{FF2B5EF4-FFF2-40B4-BE49-F238E27FC236}">
              <a16:creationId xmlns:a16="http://schemas.microsoft.com/office/drawing/2014/main" id="{0CEFCC5B-B17F-4D20-9288-0608540CD2B3}"/>
            </a:ext>
          </a:extLst>
        </xdr:cNvPr>
        <xdr:cNvSpPr txBox="1"/>
      </xdr:nvSpPr>
      <xdr:spPr>
        <a:xfrm>
          <a:off x="4673600" y="934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139065</xdr:rowOff>
    </xdr:from>
    <xdr:to>
      <xdr:col>24</xdr:col>
      <xdr:colOff>152400</xdr:colOff>
      <xdr:row>55</xdr:row>
      <xdr:rowOff>139065</xdr:rowOff>
    </xdr:to>
    <xdr:cxnSp macro="">
      <xdr:nvCxnSpPr>
        <xdr:cNvPr id="164" name="直線コネクタ 163">
          <a:extLst>
            <a:ext uri="{FF2B5EF4-FFF2-40B4-BE49-F238E27FC236}">
              <a16:creationId xmlns:a16="http://schemas.microsoft.com/office/drawing/2014/main" id="{A4D4FAF0-4B2C-4750-8544-E318A8736006}"/>
            </a:ext>
          </a:extLst>
        </xdr:cNvPr>
        <xdr:cNvCxnSpPr/>
      </xdr:nvCxnSpPr>
      <xdr:spPr>
        <a:xfrm>
          <a:off x="4546600" y="956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10177</xdr:rowOff>
    </xdr:from>
    <xdr:ext cx="405111" cy="259045"/>
    <xdr:sp macro="" textlink="">
      <xdr:nvSpPr>
        <xdr:cNvPr id="165" name="【橋りょう・トンネル】&#10;有形固定資産減価償却率平均値テキスト">
          <a:extLst>
            <a:ext uri="{FF2B5EF4-FFF2-40B4-BE49-F238E27FC236}">
              <a16:creationId xmlns:a16="http://schemas.microsoft.com/office/drawing/2014/main" id="{39523AC1-C03F-4085-A06A-1B515FF0EA6C}"/>
            </a:ext>
          </a:extLst>
        </xdr:cNvPr>
        <xdr:cNvSpPr txBox="1"/>
      </xdr:nvSpPr>
      <xdr:spPr>
        <a:xfrm>
          <a:off x="4673600" y="9782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158750</xdr:rowOff>
    </xdr:from>
    <xdr:to>
      <xdr:col>24</xdr:col>
      <xdr:colOff>114300</xdr:colOff>
      <xdr:row>58</xdr:row>
      <xdr:rowOff>88900</xdr:rowOff>
    </xdr:to>
    <xdr:sp macro="" textlink="">
      <xdr:nvSpPr>
        <xdr:cNvPr id="166" name="フローチャート: 判断 165">
          <a:extLst>
            <a:ext uri="{FF2B5EF4-FFF2-40B4-BE49-F238E27FC236}">
              <a16:creationId xmlns:a16="http://schemas.microsoft.com/office/drawing/2014/main" id="{9349FA7D-6E7E-4717-8DEC-0C3711CAC2A9}"/>
            </a:ext>
          </a:extLst>
        </xdr:cNvPr>
        <xdr:cNvSpPr/>
      </xdr:nvSpPr>
      <xdr:spPr>
        <a:xfrm>
          <a:off x="45847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xdr:rowOff>
    </xdr:from>
    <xdr:to>
      <xdr:col>20</xdr:col>
      <xdr:colOff>38100</xdr:colOff>
      <xdr:row>58</xdr:row>
      <xdr:rowOff>117475</xdr:rowOff>
    </xdr:to>
    <xdr:sp macro="" textlink="">
      <xdr:nvSpPr>
        <xdr:cNvPr id="167" name="フローチャート: 判断 166">
          <a:extLst>
            <a:ext uri="{FF2B5EF4-FFF2-40B4-BE49-F238E27FC236}">
              <a16:creationId xmlns:a16="http://schemas.microsoft.com/office/drawing/2014/main" id="{44444EDB-27C2-4840-9241-31565AB7E043}"/>
            </a:ext>
          </a:extLst>
        </xdr:cNvPr>
        <xdr:cNvSpPr/>
      </xdr:nvSpPr>
      <xdr:spPr>
        <a:xfrm>
          <a:off x="37465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42545</xdr:rowOff>
    </xdr:from>
    <xdr:to>
      <xdr:col>15</xdr:col>
      <xdr:colOff>101600</xdr:colOff>
      <xdr:row>58</xdr:row>
      <xdr:rowOff>144145</xdr:rowOff>
    </xdr:to>
    <xdr:sp macro="" textlink="">
      <xdr:nvSpPr>
        <xdr:cNvPr id="168" name="フローチャート: 判断 167">
          <a:extLst>
            <a:ext uri="{FF2B5EF4-FFF2-40B4-BE49-F238E27FC236}">
              <a16:creationId xmlns:a16="http://schemas.microsoft.com/office/drawing/2014/main" id="{8BB64259-0EF2-439E-9D04-47A75346395C}"/>
            </a:ext>
          </a:extLst>
        </xdr:cNvPr>
        <xdr:cNvSpPr/>
      </xdr:nvSpPr>
      <xdr:spPr>
        <a:xfrm>
          <a:off x="2857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38735</xdr:rowOff>
    </xdr:from>
    <xdr:to>
      <xdr:col>10</xdr:col>
      <xdr:colOff>165100</xdr:colOff>
      <xdr:row>58</xdr:row>
      <xdr:rowOff>140335</xdr:rowOff>
    </xdr:to>
    <xdr:sp macro="" textlink="">
      <xdr:nvSpPr>
        <xdr:cNvPr id="169" name="フローチャート: 判断 168">
          <a:extLst>
            <a:ext uri="{FF2B5EF4-FFF2-40B4-BE49-F238E27FC236}">
              <a16:creationId xmlns:a16="http://schemas.microsoft.com/office/drawing/2014/main" id="{BEE0B7E2-7594-4771-9592-AB0C54C511A9}"/>
            </a:ext>
          </a:extLst>
        </xdr:cNvPr>
        <xdr:cNvSpPr/>
      </xdr:nvSpPr>
      <xdr:spPr>
        <a:xfrm>
          <a:off x="1968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31E94986-DF90-49D0-A2A7-1BA9A8FCF0C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2F15AC22-9566-4F55-BB76-18D9C6DCAC7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6E407651-7ED8-4AE0-9898-5A31B1DAA0B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F0E3C11C-40A4-4BB8-AC7F-60B19B5EC2C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1C7EC5CD-5CAF-4981-B1D9-2DB207749A7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101600</xdr:rowOff>
    </xdr:from>
    <xdr:to>
      <xdr:col>24</xdr:col>
      <xdr:colOff>114300</xdr:colOff>
      <xdr:row>59</xdr:row>
      <xdr:rowOff>31750</xdr:rowOff>
    </xdr:to>
    <xdr:sp macro="" textlink="">
      <xdr:nvSpPr>
        <xdr:cNvPr id="175" name="楕円 174">
          <a:extLst>
            <a:ext uri="{FF2B5EF4-FFF2-40B4-BE49-F238E27FC236}">
              <a16:creationId xmlns:a16="http://schemas.microsoft.com/office/drawing/2014/main" id="{6606CB7E-C2B9-4A2F-8CC4-C6CAEE452989}"/>
            </a:ext>
          </a:extLst>
        </xdr:cNvPr>
        <xdr:cNvSpPr/>
      </xdr:nvSpPr>
      <xdr:spPr>
        <a:xfrm>
          <a:off x="45847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80027</xdr:rowOff>
    </xdr:from>
    <xdr:ext cx="405111" cy="259045"/>
    <xdr:sp macro="" textlink="">
      <xdr:nvSpPr>
        <xdr:cNvPr id="176" name="【橋りょう・トンネル】&#10;有形固定資産減価償却率該当値テキスト">
          <a:extLst>
            <a:ext uri="{FF2B5EF4-FFF2-40B4-BE49-F238E27FC236}">
              <a16:creationId xmlns:a16="http://schemas.microsoft.com/office/drawing/2014/main" id="{9D547125-DA22-4347-8D41-2D28F09CAAAD}"/>
            </a:ext>
          </a:extLst>
        </xdr:cNvPr>
        <xdr:cNvSpPr txBox="1"/>
      </xdr:nvSpPr>
      <xdr:spPr>
        <a:xfrm>
          <a:off x="4673600" y="1002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133985</xdr:rowOff>
    </xdr:from>
    <xdr:to>
      <xdr:col>20</xdr:col>
      <xdr:colOff>38100</xdr:colOff>
      <xdr:row>59</xdr:row>
      <xdr:rowOff>64135</xdr:rowOff>
    </xdr:to>
    <xdr:sp macro="" textlink="">
      <xdr:nvSpPr>
        <xdr:cNvPr id="177" name="楕円 176">
          <a:extLst>
            <a:ext uri="{FF2B5EF4-FFF2-40B4-BE49-F238E27FC236}">
              <a16:creationId xmlns:a16="http://schemas.microsoft.com/office/drawing/2014/main" id="{D6F8494B-2504-43B8-9771-70759E2C72CB}"/>
            </a:ext>
          </a:extLst>
        </xdr:cNvPr>
        <xdr:cNvSpPr/>
      </xdr:nvSpPr>
      <xdr:spPr>
        <a:xfrm>
          <a:off x="37465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152400</xdr:rowOff>
    </xdr:from>
    <xdr:to>
      <xdr:col>24</xdr:col>
      <xdr:colOff>63500</xdr:colOff>
      <xdr:row>59</xdr:row>
      <xdr:rowOff>13335</xdr:rowOff>
    </xdr:to>
    <xdr:cxnSp macro="">
      <xdr:nvCxnSpPr>
        <xdr:cNvPr id="178" name="直線コネクタ 177">
          <a:extLst>
            <a:ext uri="{FF2B5EF4-FFF2-40B4-BE49-F238E27FC236}">
              <a16:creationId xmlns:a16="http://schemas.microsoft.com/office/drawing/2014/main" id="{A213B332-6F59-428C-BD52-B19C70227002}"/>
            </a:ext>
          </a:extLst>
        </xdr:cNvPr>
        <xdr:cNvCxnSpPr/>
      </xdr:nvCxnSpPr>
      <xdr:spPr>
        <a:xfrm flipV="1">
          <a:off x="3797300" y="1009650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168275</xdr:rowOff>
    </xdr:from>
    <xdr:to>
      <xdr:col>15</xdr:col>
      <xdr:colOff>101600</xdr:colOff>
      <xdr:row>59</xdr:row>
      <xdr:rowOff>98425</xdr:rowOff>
    </xdr:to>
    <xdr:sp macro="" textlink="">
      <xdr:nvSpPr>
        <xdr:cNvPr id="179" name="楕円 178">
          <a:extLst>
            <a:ext uri="{FF2B5EF4-FFF2-40B4-BE49-F238E27FC236}">
              <a16:creationId xmlns:a16="http://schemas.microsoft.com/office/drawing/2014/main" id="{381FA19C-D496-48C1-8F69-7E5BEC3C78FF}"/>
            </a:ext>
          </a:extLst>
        </xdr:cNvPr>
        <xdr:cNvSpPr/>
      </xdr:nvSpPr>
      <xdr:spPr>
        <a:xfrm>
          <a:off x="2857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13335</xdr:rowOff>
    </xdr:from>
    <xdr:to>
      <xdr:col>19</xdr:col>
      <xdr:colOff>177800</xdr:colOff>
      <xdr:row>59</xdr:row>
      <xdr:rowOff>47625</xdr:rowOff>
    </xdr:to>
    <xdr:cxnSp macro="">
      <xdr:nvCxnSpPr>
        <xdr:cNvPr id="180" name="直線コネクタ 179">
          <a:extLst>
            <a:ext uri="{FF2B5EF4-FFF2-40B4-BE49-F238E27FC236}">
              <a16:creationId xmlns:a16="http://schemas.microsoft.com/office/drawing/2014/main" id="{F577DEAD-BDC4-416D-B47A-D2D003322CA1}"/>
            </a:ext>
          </a:extLst>
        </xdr:cNvPr>
        <xdr:cNvCxnSpPr/>
      </xdr:nvCxnSpPr>
      <xdr:spPr>
        <a:xfrm flipV="1">
          <a:off x="2908300" y="101288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13970</xdr:rowOff>
    </xdr:from>
    <xdr:to>
      <xdr:col>10</xdr:col>
      <xdr:colOff>165100</xdr:colOff>
      <xdr:row>59</xdr:row>
      <xdr:rowOff>115570</xdr:rowOff>
    </xdr:to>
    <xdr:sp macro="" textlink="">
      <xdr:nvSpPr>
        <xdr:cNvPr id="181" name="楕円 180">
          <a:extLst>
            <a:ext uri="{FF2B5EF4-FFF2-40B4-BE49-F238E27FC236}">
              <a16:creationId xmlns:a16="http://schemas.microsoft.com/office/drawing/2014/main" id="{3A3AA14C-F5C1-41D7-92E0-A17C8E3F65FB}"/>
            </a:ext>
          </a:extLst>
        </xdr:cNvPr>
        <xdr:cNvSpPr/>
      </xdr:nvSpPr>
      <xdr:spPr>
        <a:xfrm>
          <a:off x="1968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47625</xdr:rowOff>
    </xdr:from>
    <xdr:to>
      <xdr:col>15</xdr:col>
      <xdr:colOff>50800</xdr:colOff>
      <xdr:row>59</xdr:row>
      <xdr:rowOff>64770</xdr:rowOff>
    </xdr:to>
    <xdr:cxnSp macro="">
      <xdr:nvCxnSpPr>
        <xdr:cNvPr id="182" name="直線コネクタ 181">
          <a:extLst>
            <a:ext uri="{FF2B5EF4-FFF2-40B4-BE49-F238E27FC236}">
              <a16:creationId xmlns:a16="http://schemas.microsoft.com/office/drawing/2014/main" id="{CADB9BEE-FCC7-4FF5-B3C7-A818D6DDED90}"/>
            </a:ext>
          </a:extLst>
        </xdr:cNvPr>
        <xdr:cNvCxnSpPr/>
      </xdr:nvCxnSpPr>
      <xdr:spPr>
        <a:xfrm flipV="1">
          <a:off x="2019300" y="101631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134002</xdr:rowOff>
    </xdr:from>
    <xdr:ext cx="405111" cy="259045"/>
    <xdr:sp macro="" textlink="">
      <xdr:nvSpPr>
        <xdr:cNvPr id="183" name="n_1aveValue【橋りょう・トンネル】&#10;有形固定資産減価償却率">
          <a:extLst>
            <a:ext uri="{FF2B5EF4-FFF2-40B4-BE49-F238E27FC236}">
              <a16:creationId xmlns:a16="http://schemas.microsoft.com/office/drawing/2014/main" id="{D76FBE91-3BEC-48A0-80DC-45828337D910}"/>
            </a:ext>
          </a:extLst>
        </xdr:cNvPr>
        <xdr:cNvSpPr txBox="1"/>
      </xdr:nvSpPr>
      <xdr:spPr>
        <a:xfrm>
          <a:off x="3582044"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160672</xdr:rowOff>
    </xdr:from>
    <xdr:ext cx="405111" cy="259045"/>
    <xdr:sp macro="" textlink="">
      <xdr:nvSpPr>
        <xdr:cNvPr id="184" name="n_2aveValue【橋りょう・トンネル】&#10;有形固定資産減価償却率">
          <a:extLst>
            <a:ext uri="{FF2B5EF4-FFF2-40B4-BE49-F238E27FC236}">
              <a16:creationId xmlns:a16="http://schemas.microsoft.com/office/drawing/2014/main" id="{A692C8DE-E060-47F9-9A13-168D9B5346F7}"/>
            </a:ext>
          </a:extLst>
        </xdr:cNvPr>
        <xdr:cNvSpPr txBox="1"/>
      </xdr:nvSpPr>
      <xdr:spPr>
        <a:xfrm>
          <a:off x="27057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156862</xdr:rowOff>
    </xdr:from>
    <xdr:ext cx="405111" cy="259045"/>
    <xdr:sp macro="" textlink="">
      <xdr:nvSpPr>
        <xdr:cNvPr id="185" name="n_3aveValue【橋りょう・トンネル】&#10;有形固定資産減価償却率">
          <a:extLst>
            <a:ext uri="{FF2B5EF4-FFF2-40B4-BE49-F238E27FC236}">
              <a16:creationId xmlns:a16="http://schemas.microsoft.com/office/drawing/2014/main" id="{C92620DB-0C15-4A62-8D09-E5C77FDAF573}"/>
            </a:ext>
          </a:extLst>
        </xdr:cNvPr>
        <xdr:cNvSpPr txBox="1"/>
      </xdr:nvSpPr>
      <xdr:spPr>
        <a:xfrm>
          <a:off x="1816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55262</xdr:rowOff>
    </xdr:from>
    <xdr:ext cx="405111" cy="259045"/>
    <xdr:sp macro="" textlink="">
      <xdr:nvSpPr>
        <xdr:cNvPr id="186" name="n_1mainValue【橋りょう・トンネル】&#10;有形固定資産減価償却率">
          <a:extLst>
            <a:ext uri="{FF2B5EF4-FFF2-40B4-BE49-F238E27FC236}">
              <a16:creationId xmlns:a16="http://schemas.microsoft.com/office/drawing/2014/main" id="{97F67870-0E18-4239-89C2-271219419A57}"/>
            </a:ext>
          </a:extLst>
        </xdr:cNvPr>
        <xdr:cNvSpPr txBox="1"/>
      </xdr:nvSpPr>
      <xdr:spPr>
        <a:xfrm>
          <a:off x="3582044" y="1017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89552</xdr:rowOff>
    </xdr:from>
    <xdr:ext cx="405111" cy="259045"/>
    <xdr:sp macro="" textlink="">
      <xdr:nvSpPr>
        <xdr:cNvPr id="187" name="n_2mainValue【橋りょう・トンネル】&#10;有形固定資産減価償却率">
          <a:extLst>
            <a:ext uri="{FF2B5EF4-FFF2-40B4-BE49-F238E27FC236}">
              <a16:creationId xmlns:a16="http://schemas.microsoft.com/office/drawing/2014/main" id="{E850A793-7B10-41A6-9EAE-85C7EF2CFA60}"/>
            </a:ext>
          </a:extLst>
        </xdr:cNvPr>
        <xdr:cNvSpPr txBox="1"/>
      </xdr:nvSpPr>
      <xdr:spPr>
        <a:xfrm>
          <a:off x="2705744" y="1020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106697</xdr:rowOff>
    </xdr:from>
    <xdr:ext cx="405111" cy="259045"/>
    <xdr:sp macro="" textlink="">
      <xdr:nvSpPr>
        <xdr:cNvPr id="188" name="n_3mainValue【橋りょう・トンネル】&#10;有形固定資産減価償却率">
          <a:extLst>
            <a:ext uri="{FF2B5EF4-FFF2-40B4-BE49-F238E27FC236}">
              <a16:creationId xmlns:a16="http://schemas.microsoft.com/office/drawing/2014/main" id="{9E7456D7-2F6E-4FA3-A2C2-AC0E242A92A9}"/>
            </a:ext>
          </a:extLst>
        </xdr:cNvPr>
        <xdr:cNvSpPr txBox="1"/>
      </xdr:nvSpPr>
      <xdr:spPr>
        <a:xfrm>
          <a:off x="18167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ED379FE5-731A-4DBE-BB94-83E82E3C6E6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DE952067-E1D3-4D65-82B1-60758BC5AB8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31E497A7-BAF5-4E31-9CC6-4C36091D515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82112914-7402-4035-81BE-82C92F9CA80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B2602A7E-E4C2-4C6C-87A5-FA0A2AEAB2E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24EAE351-3CC5-440A-89D8-0D30F085BFB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1C96B5D9-AA9B-4958-AFEC-17B2B92B48D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3A29C961-F979-4107-A885-738232F5B8A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471E1361-AF8A-406E-BCEF-AA3CD0C3072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510B203A-5296-4E47-8D2B-DED2BF1F326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9" name="直線コネクタ 198">
          <a:extLst>
            <a:ext uri="{FF2B5EF4-FFF2-40B4-BE49-F238E27FC236}">
              <a16:creationId xmlns:a16="http://schemas.microsoft.com/office/drawing/2014/main" id="{DDC0A42E-9481-4582-9624-A6FEB9253EC1}"/>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0" name="テキスト ボックス 199">
          <a:extLst>
            <a:ext uri="{FF2B5EF4-FFF2-40B4-BE49-F238E27FC236}">
              <a16:creationId xmlns:a16="http://schemas.microsoft.com/office/drawing/2014/main" id="{3C26FA63-DA80-414F-A6F2-8A67A56E7D9E}"/>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1" name="直線コネクタ 200">
          <a:extLst>
            <a:ext uri="{FF2B5EF4-FFF2-40B4-BE49-F238E27FC236}">
              <a16:creationId xmlns:a16="http://schemas.microsoft.com/office/drawing/2014/main" id="{EE18D8F2-AB82-40D5-A1D0-8B94F8C7AB59}"/>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2" name="テキスト ボックス 201">
          <a:extLst>
            <a:ext uri="{FF2B5EF4-FFF2-40B4-BE49-F238E27FC236}">
              <a16:creationId xmlns:a16="http://schemas.microsoft.com/office/drawing/2014/main" id="{861908A5-7C02-433E-A97E-6617992C7634}"/>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3" name="直線コネクタ 202">
          <a:extLst>
            <a:ext uri="{FF2B5EF4-FFF2-40B4-BE49-F238E27FC236}">
              <a16:creationId xmlns:a16="http://schemas.microsoft.com/office/drawing/2014/main" id="{172A4DE6-E6A1-4CD5-86C8-EAA3FB08B89C}"/>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4" name="テキスト ボックス 203">
          <a:extLst>
            <a:ext uri="{FF2B5EF4-FFF2-40B4-BE49-F238E27FC236}">
              <a16:creationId xmlns:a16="http://schemas.microsoft.com/office/drawing/2014/main" id="{8201A5B6-3CAD-4677-A81D-07210A891FE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5" name="直線コネクタ 204">
          <a:extLst>
            <a:ext uri="{FF2B5EF4-FFF2-40B4-BE49-F238E27FC236}">
              <a16:creationId xmlns:a16="http://schemas.microsoft.com/office/drawing/2014/main" id="{988DD423-9090-437E-954D-4485684CAE8C}"/>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6" name="テキスト ボックス 205">
          <a:extLst>
            <a:ext uri="{FF2B5EF4-FFF2-40B4-BE49-F238E27FC236}">
              <a16:creationId xmlns:a16="http://schemas.microsoft.com/office/drawing/2014/main" id="{0793683F-B0F3-44D5-AEA7-687B13F83A48}"/>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A323FE5E-D402-44C2-9B41-BA6407D728D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8" name="テキスト ボックス 207">
          <a:extLst>
            <a:ext uri="{FF2B5EF4-FFF2-40B4-BE49-F238E27FC236}">
              <a16:creationId xmlns:a16="http://schemas.microsoft.com/office/drawing/2014/main" id="{AA937BEB-B49C-454C-9133-A1E49FCCECA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a:extLst>
            <a:ext uri="{FF2B5EF4-FFF2-40B4-BE49-F238E27FC236}">
              <a16:creationId xmlns:a16="http://schemas.microsoft.com/office/drawing/2014/main" id="{E4E12CAA-C8EE-4C1F-B6C4-3AD1DAC154E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169656</xdr:rowOff>
    </xdr:from>
    <xdr:to>
      <xdr:col>54</xdr:col>
      <xdr:colOff>189865</xdr:colOff>
      <xdr:row>63</xdr:row>
      <xdr:rowOff>166558</xdr:rowOff>
    </xdr:to>
    <xdr:cxnSp macro="">
      <xdr:nvCxnSpPr>
        <xdr:cNvPr id="210" name="直線コネクタ 209">
          <a:extLst>
            <a:ext uri="{FF2B5EF4-FFF2-40B4-BE49-F238E27FC236}">
              <a16:creationId xmlns:a16="http://schemas.microsoft.com/office/drawing/2014/main" id="{19884108-5529-4BCB-9860-802070C010C3}"/>
            </a:ext>
          </a:extLst>
        </xdr:cNvPr>
        <xdr:cNvCxnSpPr/>
      </xdr:nvCxnSpPr>
      <xdr:spPr>
        <a:xfrm flipV="1">
          <a:off x="10476865" y="9770856"/>
          <a:ext cx="0" cy="1197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170385</xdr:rowOff>
    </xdr:from>
    <xdr:ext cx="469744" cy="259045"/>
    <xdr:sp macro="" textlink="">
      <xdr:nvSpPr>
        <xdr:cNvPr id="211" name="【橋りょう・トンネル】&#10;一人当たり有形固定資産（償却資産）額最小値テキスト">
          <a:extLst>
            <a:ext uri="{FF2B5EF4-FFF2-40B4-BE49-F238E27FC236}">
              <a16:creationId xmlns:a16="http://schemas.microsoft.com/office/drawing/2014/main" id="{34192114-B6B4-4786-A4D2-E74BC3643DDE}"/>
            </a:ext>
          </a:extLst>
        </xdr:cNvPr>
        <xdr:cNvSpPr txBox="1"/>
      </xdr:nvSpPr>
      <xdr:spPr>
        <a:xfrm>
          <a:off x="10515600" y="109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166558</xdr:rowOff>
    </xdr:from>
    <xdr:to>
      <xdr:col>55</xdr:col>
      <xdr:colOff>88900</xdr:colOff>
      <xdr:row>63</xdr:row>
      <xdr:rowOff>166558</xdr:rowOff>
    </xdr:to>
    <xdr:cxnSp macro="">
      <xdr:nvCxnSpPr>
        <xdr:cNvPr id="212" name="直線コネクタ 211">
          <a:extLst>
            <a:ext uri="{FF2B5EF4-FFF2-40B4-BE49-F238E27FC236}">
              <a16:creationId xmlns:a16="http://schemas.microsoft.com/office/drawing/2014/main" id="{949E70B8-8DAE-47F5-AF93-7CC3137BA0CE}"/>
            </a:ext>
          </a:extLst>
        </xdr:cNvPr>
        <xdr:cNvCxnSpPr/>
      </xdr:nvCxnSpPr>
      <xdr:spPr>
        <a:xfrm>
          <a:off x="10388600" y="10967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116333</xdr:rowOff>
    </xdr:from>
    <xdr:ext cx="599010" cy="259045"/>
    <xdr:sp macro="" textlink="">
      <xdr:nvSpPr>
        <xdr:cNvPr id="213" name="【橋りょう・トンネル】&#10;一人当たり有形固定資産（償却資産）額最大値テキスト">
          <a:extLst>
            <a:ext uri="{FF2B5EF4-FFF2-40B4-BE49-F238E27FC236}">
              <a16:creationId xmlns:a16="http://schemas.microsoft.com/office/drawing/2014/main" id="{3683CC67-C96B-4D72-8B0B-BB5E03C54CB5}"/>
            </a:ext>
          </a:extLst>
        </xdr:cNvPr>
        <xdr:cNvSpPr txBox="1"/>
      </xdr:nvSpPr>
      <xdr:spPr>
        <a:xfrm>
          <a:off x="10515600" y="954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169656</xdr:rowOff>
    </xdr:from>
    <xdr:to>
      <xdr:col>55</xdr:col>
      <xdr:colOff>88900</xdr:colOff>
      <xdr:row>56</xdr:row>
      <xdr:rowOff>169656</xdr:rowOff>
    </xdr:to>
    <xdr:cxnSp macro="">
      <xdr:nvCxnSpPr>
        <xdr:cNvPr id="214" name="直線コネクタ 213">
          <a:extLst>
            <a:ext uri="{FF2B5EF4-FFF2-40B4-BE49-F238E27FC236}">
              <a16:creationId xmlns:a16="http://schemas.microsoft.com/office/drawing/2014/main" id="{8358E9F3-C8EF-4CB6-9D44-060CA29B19AC}"/>
            </a:ext>
          </a:extLst>
        </xdr:cNvPr>
        <xdr:cNvCxnSpPr/>
      </xdr:nvCxnSpPr>
      <xdr:spPr>
        <a:xfrm>
          <a:off x="10388600" y="97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74801</xdr:rowOff>
    </xdr:from>
    <xdr:ext cx="599010" cy="259045"/>
    <xdr:sp macro="" textlink="">
      <xdr:nvSpPr>
        <xdr:cNvPr id="215" name="【橋りょう・トンネル】&#10;一人当たり有形固定資産（償却資産）額平均値テキスト">
          <a:extLst>
            <a:ext uri="{FF2B5EF4-FFF2-40B4-BE49-F238E27FC236}">
              <a16:creationId xmlns:a16="http://schemas.microsoft.com/office/drawing/2014/main" id="{BA64A8C7-78F9-49F7-B73F-E96A17542032}"/>
            </a:ext>
          </a:extLst>
        </xdr:cNvPr>
        <xdr:cNvSpPr txBox="1"/>
      </xdr:nvSpPr>
      <xdr:spPr>
        <a:xfrm>
          <a:off x="10515600" y="103618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51924</xdr:rowOff>
    </xdr:from>
    <xdr:to>
      <xdr:col>55</xdr:col>
      <xdr:colOff>50800</xdr:colOff>
      <xdr:row>61</xdr:row>
      <xdr:rowOff>153524</xdr:rowOff>
    </xdr:to>
    <xdr:sp macro="" textlink="">
      <xdr:nvSpPr>
        <xdr:cNvPr id="216" name="フローチャート: 判断 215">
          <a:extLst>
            <a:ext uri="{FF2B5EF4-FFF2-40B4-BE49-F238E27FC236}">
              <a16:creationId xmlns:a16="http://schemas.microsoft.com/office/drawing/2014/main" id="{BBC5520F-EE88-4972-AF67-E3EB6F5EB31D}"/>
            </a:ext>
          </a:extLst>
        </xdr:cNvPr>
        <xdr:cNvSpPr/>
      </xdr:nvSpPr>
      <xdr:spPr>
        <a:xfrm>
          <a:off x="10426700" y="1051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38441</xdr:rowOff>
    </xdr:from>
    <xdr:to>
      <xdr:col>50</xdr:col>
      <xdr:colOff>165100</xdr:colOff>
      <xdr:row>61</xdr:row>
      <xdr:rowOff>140041</xdr:rowOff>
    </xdr:to>
    <xdr:sp macro="" textlink="">
      <xdr:nvSpPr>
        <xdr:cNvPr id="217" name="フローチャート: 判断 216">
          <a:extLst>
            <a:ext uri="{FF2B5EF4-FFF2-40B4-BE49-F238E27FC236}">
              <a16:creationId xmlns:a16="http://schemas.microsoft.com/office/drawing/2014/main" id="{612AAEBA-5E8E-4A6D-A76C-3831B661768F}"/>
            </a:ext>
          </a:extLst>
        </xdr:cNvPr>
        <xdr:cNvSpPr/>
      </xdr:nvSpPr>
      <xdr:spPr>
        <a:xfrm>
          <a:off x="9588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62702</xdr:rowOff>
    </xdr:from>
    <xdr:to>
      <xdr:col>46</xdr:col>
      <xdr:colOff>38100</xdr:colOff>
      <xdr:row>61</xdr:row>
      <xdr:rowOff>164302</xdr:rowOff>
    </xdr:to>
    <xdr:sp macro="" textlink="">
      <xdr:nvSpPr>
        <xdr:cNvPr id="218" name="フローチャート: 判断 217">
          <a:extLst>
            <a:ext uri="{FF2B5EF4-FFF2-40B4-BE49-F238E27FC236}">
              <a16:creationId xmlns:a16="http://schemas.microsoft.com/office/drawing/2014/main" id="{1816CF40-2413-4834-A87C-30CE1004B296}"/>
            </a:ext>
          </a:extLst>
        </xdr:cNvPr>
        <xdr:cNvSpPr/>
      </xdr:nvSpPr>
      <xdr:spPr>
        <a:xfrm>
          <a:off x="8699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99306</xdr:rowOff>
    </xdr:from>
    <xdr:to>
      <xdr:col>41</xdr:col>
      <xdr:colOff>101600</xdr:colOff>
      <xdr:row>62</xdr:row>
      <xdr:rowOff>29456</xdr:rowOff>
    </xdr:to>
    <xdr:sp macro="" textlink="">
      <xdr:nvSpPr>
        <xdr:cNvPr id="219" name="フローチャート: 判断 218">
          <a:extLst>
            <a:ext uri="{FF2B5EF4-FFF2-40B4-BE49-F238E27FC236}">
              <a16:creationId xmlns:a16="http://schemas.microsoft.com/office/drawing/2014/main" id="{068180EC-1E6F-4A17-B8E0-2818550C15F9}"/>
            </a:ext>
          </a:extLst>
        </xdr:cNvPr>
        <xdr:cNvSpPr/>
      </xdr:nvSpPr>
      <xdr:spPr>
        <a:xfrm>
          <a:off x="7810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1DF50ADD-D612-4331-865C-1B80C746720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9864A123-7D2A-4171-A417-71B83FC4394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38489D91-B5CC-42BE-BDA9-F9B256AD19B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1969C047-DA6F-48F2-A783-DC26696CE64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37508831-8ECA-49D8-88A3-7F502EB6807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162913</xdr:rowOff>
    </xdr:from>
    <xdr:to>
      <xdr:col>55</xdr:col>
      <xdr:colOff>50800</xdr:colOff>
      <xdr:row>63</xdr:row>
      <xdr:rowOff>93063</xdr:rowOff>
    </xdr:to>
    <xdr:sp macro="" textlink="">
      <xdr:nvSpPr>
        <xdr:cNvPr id="225" name="楕円 224">
          <a:extLst>
            <a:ext uri="{FF2B5EF4-FFF2-40B4-BE49-F238E27FC236}">
              <a16:creationId xmlns:a16="http://schemas.microsoft.com/office/drawing/2014/main" id="{267E13C5-B72C-40D3-9C22-E16DBE4A76A3}"/>
            </a:ext>
          </a:extLst>
        </xdr:cNvPr>
        <xdr:cNvSpPr/>
      </xdr:nvSpPr>
      <xdr:spPr>
        <a:xfrm>
          <a:off x="10426700" y="1079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77840</xdr:rowOff>
    </xdr:from>
    <xdr:ext cx="534377" cy="259045"/>
    <xdr:sp macro="" textlink="">
      <xdr:nvSpPr>
        <xdr:cNvPr id="226" name="【橋りょう・トンネル】&#10;一人当たり有形固定資産（償却資産）額該当値テキスト">
          <a:extLst>
            <a:ext uri="{FF2B5EF4-FFF2-40B4-BE49-F238E27FC236}">
              <a16:creationId xmlns:a16="http://schemas.microsoft.com/office/drawing/2014/main" id="{5D329D72-AFED-46F6-BA56-B7592104D3B4}"/>
            </a:ext>
          </a:extLst>
        </xdr:cNvPr>
        <xdr:cNvSpPr txBox="1"/>
      </xdr:nvSpPr>
      <xdr:spPr>
        <a:xfrm>
          <a:off x="10515600" y="1070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163282</xdr:rowOff>
    </xdr:from>
    <xdr:to>
      <xdr:col>50</xdr:col>
      <xdr:colOff>165100</xdr:colOff>
      <xdr:row>63</xdr:row>
      <xdr:rowOff>93432</xdr:rowOff>
    </xdr:to>
    <xdr:sp macro="" textlink="">
      <xdr:nvSpPr>
        <xdr:cNvPr id="227" name="楕円 226">
          <a:extLst>
            <a:ext uri="{FF2B5EF4-FFF2-40B4-BE49-F238E27FC236}">
              <a16:creationId xmlns:a16="http://schemas.microsoft.com/office/drawing/2014/main" id="{D945A52E-E01C-4D7E-A197-5CC059F2434B}"/>
            </a:ext>
          </a:extLst>
        </xdr:cNvPr>
        <xdr:cNvSpPr/>
      </xdr:nvSpPr>
      <xdr:spPr>
        <a:xfrm>
          <a:off x="9588500" y="1079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42263</xdr:rowOff>
    </xdr:from>
    <xdr:to>
      <xdr:col>55</xdr:col>
      <xdr:colOff>0</xdr:colOff>
      <xdr:row>63</xdr:row>
      <xdr:rowOff>42632</xdr:rowOff>
    </xdr:to>
    <xdr:cxnSp macro="">
      <xdr:nvCxnSpPr>
        <xdr:cNvPr id="228" name="直線コネクタ 227">
          <a:extLst>
            <a:ext uri="{FF2B5EF4-FFF2-40B4-BE49-F238E27FC236}">
              <a16:creationId xmlns:a16="http://schemas.microsoft.com/office/drawing/2014/main" id="{E6413FB0-0ABE-4AC3-8B28-BF6687E0C817}"/>
            </a:ext>
          </a:extLst>
        </xdr:cNvPr>
        <xdr:cNvCxnSpPr/>
      </xdr:nvCxnSpPr>
      <xdr:spPr>
        <a:xfrm flipV="1">
          <a:off x="9639300" y="10843613"/>
          <a:ext cx="8382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163414</xdr:rowOff>
    </xdr:from>
    <xdr:to>
      <xdr:col>46</xdr:col>
      <xdr:colOff>38100</xdr:colOff>
      <xdr:row>63</xdr:row>
      <xdr:rowOff>93564</xdr:rowOff>
    </xdr:to>
    <xdr:sp macro="" textlink="">
      <xdr:nvSpPr>
        <xdr:cNvPr id="229" name="楕円 228">
          <a:extLst>
            <a:ext uri="{FF2B5EF4-FFF2-40B4-BE49-F238E27FC236}">
              <a16:creationId xmlns:a16="http://schemas.microsoft.com/office/drawing/2014/main" id="{8AAEA5F1-FF7E-47E3-A843-C6C67428E3A6}"/>
            </a:ext>
          </a:extLst>
        </xdr:cNvPr>
        <xdr:cNvSpPr/>
      </xdr:nvSpPr>
      <xdr:spPr>
        <a:xfrm>
          <a:off x="8699500" y="1079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42632</xdr:rowOff>
    </xdr:from>
    <xdr:to>
      <xdr:col>50</xdr:col>
      <xdr:colOff>114300</xdr:colOff>
      <xdr:row>63</xdr:row>
      <xdr:rowOff>42764</xdr:rowOff>
    </xdr:to>
    <xdr:cxnSp macro="">
      <xdr:nvCxnSpPr>
        <xdr:cNvPr id="230" name="直線コネクタ 229">
          <a:extLst>
            <a:ext uri="{FF2B5EF4-FFF2-40B4-BE49-F238E27FC236}">
              <a16:creationId xmlns:a16="http://schemas.microsoft.com/office/drawing/2014/main" id="{BDAA123B-CE98-4D5E-B8C9-03303D356D43}"/>
            </a:ext>
          </a:extLst>
        </xdr:cNvPr>
        <xdr:cNvCxnSpPr/>
      </xdr:nvCxnSpPr>
      <xdr:spPr>
        <a:xfrm flipV="1">
          <a:off x="8750300" y="10843982"/>
          <a:ext cx="889000" cy="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166367</xdr:rowOff>
    </xdr:from>
    <xdr:to>
      <xdr:col>41</xdr:col>
      <xdr:colOff>101600</xdr:colOff>
      <xdr:row>63</xdr:row>
      <xdr:rowOff>96517</xdr:rowOff>
    </xdr:to>
    <xdr:sp macro="" textlink="">
      <xdr:nvSpPr>
        <xdr:cNvPr id="231" name="楕円 230">
          <a:extLst>
            <a:ext uri="{FF2B5EF4-FFF2-40B4-BE49-F238E27FC236}">
              <a16:creationId xmlns:a16="http://schemas.microsoft.com/office/drawing/2014/main" id="{03AD950F-6B1B-425E-AE3F-2CC76BDC371A}"/>
            </a:ext>
          </a:extLst>
        </xdr:cNvPr>
        <xdr:cNvSpPr/>
      </xdr:nvSpPr>
      <xdr:spPr>
        <a:xfrm>
          <a:off x="7810500" y="1079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42764</xdr:rowOff>
    </xdr:from>
    <xdr:to>
      <xdr:col>45</xdr:col>
      <xdr:colOff>177800</xdr:colOff>
      <xdr:row>63</xdr:row>
      <xdr:rowOff>45717</xdr:rowOff>
    </xdr:to>
    <xdr:cxnSp macro="">
      <xdr:nvCxnSpPr>
        <xdr:cNvPr id="232" name="直線コネクタ 231">
          <a:extLst>
            <a:ext uri="{FF2B5EF4-FFF2-40B4-BE49-F238E27FC236}">
              <a16:creationId xmlns:a16="http://schemas.microsoft.com/office/drawing/2014/main" id="{11704158-335A-4120-9A28-B0C09B740B8C}"/>
            </a:ext>
          </a:extLst>
        </xdr:cNvPr>
        <xdr:cNvCxnSpPr/>
      </xdr:nvCxnSpPr>
      <xdr:spPr>
        <a:xfrm flipV="1">
          <a:off x="7861300" y="10844114"/>
          <a:ext cx="889000" cy="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156568</xdr:rowOff>
    </xdr:from>
    <xdr:ext cx="599010" cy="259045"/>
    <xdr:sp macro="" textlink="">
      <xdr:nvSpPr>
        <xdr:cNvPr id="233" name="n_1aveValue【橋りょう・トンネル】&#10;一人当たり有形固定資産（償却資産）額">
          <a:extLst>
            <a:ext uri="{FF2B5EF4-FFF2-40B4-BE49-F238E27FC236}">
              <a16:creationId xmlns:a16="http://schemas.microsoft.com/office/drawing/2014/main" id="{A4BA5BFD-5623-4302-8258-09C620F6D794}"/>
            </a:ext>
          </a:extLst>
        </xdr:cNvPr>
        <xdr:cNvSpPr txBox="1"/>
      </xdr:nvSpPr>
      <xdr:spPr>
        <a:xfrm>
          <a:off x="93270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9379</xdr:rowOff>
    </xdr:from>
    <xdr:ext cx="599010" cy="259045"/>
    <xdr:sp macro="" textlink="">
      <xdr:nvSpPr>
        <xdr:cNvPr id="234" name="n_2aveValue【橋りょう・トンネル】&#10;一人当たり有形固定資産（償却資産）額">
          <a:extLst>
            <a:ext uri="{FF2B5EF4-FFF2-40B4-BE49-F238E27FC236}">
              <a16:creationId xmlns:a16="http://schemas.microsoft.com/office/drawing/2014/main" id="{BA81DE7C-5E50-455A-AD05-975C3508EB13}"/>
            </a:ext>
          </a:extLst>
        </xdr:cNvPr>
        <xdr:cNvSpPr txBox="1"/>
      </xdr:nvSpPr>
      <xdr:spPr>
        <a:xfrm>
          <a:off x="8450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45983</xdr:rowOff>
    </xdr:from>
    <xdr:ext cx="599010" cy="259045"/>
    <xdr:sp macro="" textlink="">
      <xdr:nvSpPr>
        <xdr:cNvPr id="235" name="n_3aveValue【橋りょう・トンネル】&#10;一人当たり有形固定資産（償却資産）額">
          <a:extLst>
            <a:ext uri="{FF2B5EF4-FFF2-40B4-BE49-F238E27FC236}">
              <a16:creationId xmlns:a16="http://schemas.microsoft.com/office/drawing/2014/main" id="{392666F2-125B-44BF-BC87-CF37E99271A4}"/>
            </a:ext>
          </a:extLst>
        </xdr:cNvPr>
        <xdr:cNvSpPr txBox="1"/>
      </xdr:nvSpPr>
      <xdr:spPr>
        <a:xfrm>
          <a:off x="7561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84559</xdr:rowOff>
    </xdr:from>
    <xdr:ext cx="534377" cy="259045"/>
    <xdr:sp macro="" textlink="">
      <xdr:nvSpPr>
        <xdr:cNvPr id="236" name="n_1mainValue【橋りょう・トンネル】&#10;一人当たり有形固定資産（償却資産）額">
          <a:extLst>
            <a:ext uri="{FF2B5EF4-FFF2-40B4-BE49-F238E27FC236}">
              <a16:creationId xmlns:a16="http://schemas.microsoft.com/office/drawing/2014/main" id="{AE4F6E45-BA0E-4697-89B4-F8375BD1135B}"/>
            </a:ext>
          </a:extLst>
        </xdr:cNvPr>
        <xdr:cNvSpPr txBox="1"/>
      </xdr:nvSpPr>
      <xdr:spPr>
        <a:xfrm>
          <a:off x="9359411" y="1088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84691</xdr:rowOff>
    </xdr:from>
    <xdr:ext cx="534377" cy="259045"/>
    <xdr:sp macro="" textlink="">
      <xdr:nvSpPr>
        <xdr:cNvPr id="237" name="n_2mainValue【橋りょう・トンネル】&#10;一人当たり有形固定資産（償却資産）額">
          <a:extLst>
            <a:ext uri="{FF2B5EF4-FFF2-40B4-BE49-F238E27FC236}">
              <a16:creationId xmlns:a16="http://schemas.microsoft.com/office/drawing/2014/main" id="{41C0EB0C-0EF6-455D-BE5D-8A845569FC6F}"/>
            </a:ext>
          </a:extLst>
        </xdr:cNvPr>
        <xdr:cNvSpPr txBox="1"/>
      </xdr:nvSpPr>
      <xdr:spPr>
        <a:xfrm>
          <a:off x="8483111" y="1088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87644</xdr:rowOff>
    </xdr:from>
    <xdr:ext cx="534377" cy="259045"/>
    <xdr:sp macro="" textlink="">
      <xdr:nvSpPr>
        <xdr:cNvPr id="238" name="n_3mainValue【橋りょう・トンネル】&#10;一人当たり有形固定資産（償却資産）額">
          <a:extLst>
            <a:ext uri="{FF2B5EF4-FFF2-40B4-BE49-F238E27FC236}">
              <a16:creationId xmlns:a16="http://schemas.microsoft.com/office/drawing/2014/main" id="{562AC999-2153-4422-974E-A2DD53C55DD0}"/>
            </a:ext>
          </a:extLst>
        </xdr:cNvPr>
        <xdr:cNvSpPr txBox="1"/>
      </xdr:nvSpPr>
      <xdr:spPr>
        <a:xfrm>
          <a:off x="7594111" y="1088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a:extLst>
            <a:ext uri="{FF2B5EF4-FFF2-40B4-BE49-F238E27FC236}">
              <a16:creationId xmlns:a16="http://schemas.microsoft.com/office/drawing/2014/main" id="{4F45BEDE-7258-4290-81FB-4216D006B43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a:extLst>
            <a:ext uri="{FF2B5EF4-FFF2-40B4-BE49-F238E27FC236}">
              <a16:creationId xmlns:a16="http://schemas.microsoft.com/office/drawing/2014/main" id="{1C5A6A3E-FED5-49BB-8FEB-81DE810FB19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a:extLst>
            <a:ext uri="{FF2B5EF4-FFF2-40B4-BE49-F238E27FC236}">
              <a16:creationId xmlns:a16="http://schemas.microsoft.com/office/drawing/2014/main" id="{FCEFA887-66DD-4B67-A148-7AD0C53BECD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a:extLst>
            <a:ext uri="{FF2B5EF4-FFF2-40B4-BE49-F238E27FC236}">
              <a16:creationId xmlns:a16="http://schemas.microsoft.com/office/drawing/2014/main" id="{0881EE18-9FE6-46F4-A80E-F0A2C10D599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a:extLst>
            <a:ext uri="{FF2B5EF4-FFF2-40B4-BE49-F238E27FC236}">
              <a16:creationId xmlns:a16="http://schemas.microsoft.com/office/drawing/2014/main" id="{9F062DF3-9132-4BE5-A22D-9F69E4F2B91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a:extLst>
            <a:ext uri="{FF2B5EF4-FFF2-40B4-BE49-F238E27FC236}">
              <a16:creationId xmlns:a16="http://schemas.microsoft.com/office/drawing/2014/main" id="{E46F9422-DAB0-4119-8104-1E80190FAD0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a:extLst>
            <a:ext uri="{FF2B5EF4-FFF2-40B4-BE49-F238E27FC236}">
              <a16:creationId xmlns:a16="http://schemas.microsoft.com/office/drawing/2014/main" id="{F31BD1F7-F6C8-497A-BBC4-230EC9DA7A9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a:extLst>
            <a:ext uri="{FF2B5EF4-FFF2-40B4-BE49-F238E27FC236}">
              <a16:creationId xmlns:a16="http://schemas.microsoft.com/office/drawing/2014/main" id="{44070DA7-2FEA-49FC-8F1C-87BB7DDF7A4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a:extLst>
            <a:ext uri="{FF2B5EF4-FFF2-40B4-BE49-F238E27FC236}">
              <a16:creationId xmlns:a16="http://schemas.microsoft.com/office/drawing/2014/main" id="{51B1388C-65C1-4B52-83D2-1E64F3E3D8E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a:extLst>
            <a:ext uri="{FF2B5EF4-FFF2-40B4-BE49-F238E27FC236}">
              <a16:creationId xmlns:a16="http://schemas.microsoft.com/office/drawing/2014/main" id="{C33409D0-A2DB-4837-BF8E-B9523DFEB6F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a:extLst>
            <a:ext uri="{FF2B5EF4-FFF2-40B4-BE49-F238E27FC236}">
              <a16:creationId xmlns:a16="http://schemas.microsoft.com/office/drawing/2014/main" id="{C48FEDAC-F410-4899-9A7F-305C71F6B16C}"/>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a:extLst>
            <a:ext uri="{FF2B5EF4-FFF2-40B4-BE49-F238E27FC236}">
              <a16:creationId xmlns:a16="http://schemas.microsoft.com/office/drawing/2014/main" id="{AA8A4A32-1BAD-45C6-A660-C36C682A4AA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a:extLst>
            <a:ext uri="{FF2B5EF4-FFF2-40B4-BE49-F238E27FC236}">
              <a16:creationId xmlns:a16="http://schemas.microsoft.com/office/drawing/2014/main" id="{BA0F6482-EC0B-45C5-B23C-BBE71D6A2A77}"/>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a:extLst>
            <a:ext uri="{FF2B5EF4-FFF2-40B4-BE49-F238E27FC236}">
              <a16:creationId xmlns:a16="http://schemas.microsoft.com/office/drawing/2014/main" id="{DA58E37D-E6A3-428D-BB34-B6DFDA98FCB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a:extLst>
            <a:ext uri="{FF2B5EF4-FFF2-40B4-BE49-F238E27FC236}">
              <a16:creationId xmlns:a16="http://schemas.microsoft.com/office/drawing/2014/main" id="{195E9E47-2050-4D84-B033-263120A6A8E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a:extLst>
            <a:ext uri="{FF2B5EF4-FFF2-40B4-BE49-F238E27FC236}">
              <a16:creationId xmlns:a16="http://schemas.microsoft.com/office/drawing/2014/main" id="{B9F8A437-DB78-4FB7-8D29-3D84E80BECA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a:extLst>
            <a:ext uri="{FF2B5EF4-FFF2-40B4-BE49-F238E27FC236}">
              <a16:creationId xmlns:a16="http://schemas.microsoft.com/office/drawing/2014/main" id="{4DCB0B80-5234-4809-BBC7-1AB1F1CE262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a:extLst>
            <a:ext uri="{FF2B5EF4-FFF2-40B4-BE49-F238E27FC236}">
              <a16:creationId xmlns:a16="http://schemas.microsoft.com/office/drawing/2014/main" id="{1DE0700C-D7D2-4002-B215-1D0FA215BDF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a:extLst>
            <a:ext uri="{FF2B5EF4-FFF2-40B4-BE49-F238E27FC236}">
              <a16:creationId xmlns:a16="http://schemas.microsoft.com/office/drawing/2014/main" id="{0D0F8F14-7A42-4F95-9FDB-783E6BAD046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a:extLst>
            <a:ext uri="{FF2B5EF4-FFF2-40B4-BE49-F238E27FC236}">
              <a16:creationId xmlns:a16="http://schemas.microsoft.com/office/drawing/2014/main" id="{B7F96587-53DE-4652-ADEA-F2A8449B069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a:extLst>
            <a:ext uri="{FF2B5EF4-FFF2-40B4-BE49-F238E27FC236}">
              <a16:creationId xmlns:a16="http://schemas.microsoft.com/office/drawing/2014/main" id="{AF30A105-D86D-4730-9A05-12D149C018AD}"/>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a:extLst>
            <a:ext uri="{FF2B5EF4-FFF2-40B4-BE49-F238E27FC236}">
              <a16:creationId xmlns:a16="http://schemas.microsoft.com/office/drawing/2014/main" id="{71B1330B-00DD-42B1-AA82-FA4C446F6DA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a:extLst>
            <a:ext uri="{FF2B5EF4-FFF2-40B4-BE49-F238E27FC236}">
              <a16:creationId xmlns:a16="http://schemas.microsoft.com/office/drawing/2014/main" id="{3A37F7BA-6E4B-4246-80B1-736672BD0A6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a:extLst>
            <a:ext uri="{FF2B5EF4-FFF2-40B4-BE49-F238E27FC236}">
              <a16:creationId xmlns:a16="http://schemas.microsoft.com/office/drawing/2014/main" id="{DEEAD48D-3DA7-4767-B601-77692D2399C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43814</xdr:rowOff>
    </xdr:from>
    <xdr:to>
      <xdr:col>24</xdr:col>
      <xdr:colOff>62865</xdr:colOff>
      <xdr:row>85</xdr:row>
      <xdr:rowOff>114300</xdr:rowOff>
    </xdr:to>
    <xdr:cxnSp macro="">
      <xdr:nvCxnSpPr>
        <xdr:cNvPr id="263" name="直線コネクタ 262">
          <a:extLst>
            <a:ext uri="{FF2B5EF4-FFF2-40B4-BE49-F238E27FC236}">
              <a16:creationId xmlns:a16="http://schemas.microsoft.com/office/drawing/2014/main" id="{ED592A75-7A53-41B9-B597-6274C7BAC283}"/>
            </a:ext>
          </a:extLst>
        </xdr:cNvPr>
        <xdr:cNvCxnSpPr/>
      </xdr:nvCxnSpPr>
      <xdr:spPr>
        <a:xfrm flipV="1">
          <a:off x="4634865" y="13416914"/>
          <a:ext cx="0" cy="1270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118127</xdr:rowOff>
    </xdr:from>
    <xdr:ext cx="405111" cy="259045"/>
    <xdr:sp macro="" textlink="">
      <xdr:nvSpPr>
        <xdr:cNvPr id="264" name="【公営住宅】&#10;有形固定資産減価償却率最小値テキスト">
          <a:extLst>
            <a:ext uri="{FF2B5EF4-FFF2-40B4-BE49-F238E27FC236}">
              <a16:creationId xmlns:a16="http://schemas.microsoft.com/office/drawing/2014/main" id="{006214DF-3C15-44B3-B1E5-00EBC1943CB9}"/>
            </a:ext>
          </a:extLst>
        </xdr:cNvPr>
        <xdr:cNvSpPr txBox="1"/>
      </xdr:nvSpPr>
      <xdr:spPr>
        <a:xfrm>
          <a:off x="4673600"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114300</xdr:rowOff>
    </xdr:from>
    <xdr:to>
      <xdr:col>24</xdr:col>
      <xdr:colOff>152400</xdr:colOff>
      <xdr:row>85</xdr:row>
      <xdr:rowOff>114300</xdr:rowOff>
    </xdr:to>
    <xdr:cxnSp macro="">
      <xdr:nvCxnSpPr>
        <xdr:cNvPr id="265" name="直線コネクタ 264">
          <a:extLst>
            <a:ext uri="{FF2B5EF4-FFF2-40B4-BE49-F238E27FC236}">
              <a16:creationId xmlns:a16="http://schemas.microsoft.com/office/drawing/2014/main" id="{BAF4BAAB-B39E-4F4A-8ECF-FC1771945C86}"/>
            </a:ext>
          </a:extLst>
        </xdr:cNvPr>
        <xdr:cNvCxnSpPr/>
      </xdr:nvCxnSpPr>
      <xdr:spPr>
        <a:xfrm>
          <a:off x="4546600" y="1468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161941</xdr:rowOff>
    </xdr:from>
    <xdr:ext cx="405111" cy="259045"/>
    <xdr:sp macro="" textlink="">
      <xdr:nvSpPr>
        <xdr:cNvPr id="266" name="【公営住宅】&#10;有形固定資産減価償却率最大値テキスト">
          <a:extLst>
            <a:ext uri="{FF2B5EF4-FFF2-40B4-BE49-F238E27FC236}">
              <a16:creationId xmlns:a16="http://schemas.microsoft.com/office/drawing/2014/main" id="{DB1677BD-FDDC-4864-8C10-51636F1D4D95}"/>
            </a:ext>
          </a:extLst>
        </xdr:cNvPr>
        <xdr:cNvSpPr txBox="1"/>
      </xdr:nvSpPr>
      <xdr:spPr>
        <a:xfrm>
          <a:off x="4673600" y="13192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43814</xdr:rowOff>
    </xdr:from>
    <xdr:to>
      <xdr:col>24</xdr:col>
      <xdr:colOff>152400</xdr:colOff>
      <xdr:row>78</xdr:row>
      <xdr:rowOff>43814</xdr:rowOff>
    </xdr:to>
    <xdr:cxnSp macro="">
      <xdr:nvCxnSpPr>
        <xdr:cNvPr id="267" name="直線コネクタ 266">
          <a:extLst>
            <a:ext uri="{FF2B5EF4-FFF2-40B4-BE49-F238E27FC236}">
              <a16:creationId xmlns:a16="http://schemas.microsoft.com/office/drawing/2014/main" id="{5FDF0BF7-6119-4AF0-95D8-6D771E1B5F03}"/>
            </a:ext>
          </a:extLst>
        </xdr:cNvPr>
        <xdr:cNvCxnSpPr/>
      </xdr:nvCxnSpPr>
      <xdr:spPr>
        <a:xfrm>
          <a:off x="4546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36847</xdr:rowOff>
    </xdr:from>
    <xdr:ext cx="405111" cy="259045"/>
    <xdr:sp macro="" textlink="">
      <xdr:nvSpPr>
        <xdr:cNvPr id="268" name="【公営住宅】&#10;有形固定資産減価償却率平均値テキスト">
          <a:extLst>
            <a:ext uri="{FF2B5EF4-FFF2-40B4-BE49-F238E27FC236}">
              <a16:creationId xmlns:a16="http://schemas.microsoft.com/office/drawing/2014/main" id="{234764ED-3B17-4533-BC78-A4473D54CFA3}"/>
            </a:ext>
          </a:extLst>
        </xdr:cNvPr>
        <xdr:cNvSpPr txBox="1"/>
      </xdr:nvSpPr>
      <xdr:spPr>
        <a:xfrm>
          <a:off x="4673600" y="1375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269" name="フローチャート: 判断 268">
          <a:extLst>
            <a:ext uri="{FF2B5EF4-FFF2-40B4-BE49-F238E27FC236}">
              <a16:creationId xmlns:a16="http://schemas.microsoft.com/office/drawing/2014/main" id="{084E2705-EE25-4D70-BCF6-DA58841B3591}"/>
            </a:ext>
          </a:extLst>
        </xdr:cNvPr>
        <xdr:cNvSpPr/>
      </xdr:nvSpPr>
      <xdr:spPr>
        <a:xfrm>
          <a:off x="45847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25400</xdr:rowOff>
    </xdr:from>
    <xdr:to>
      <xdr:col>20</xdr:col>
      <xdr:colOff>38100</xdr:colOff>
      <xdr:row>81</xdr:row>
      <xdr:rowOff>127000</xdr:rowOff>
    </xdr:to>
    <xdr:sp macro="" textlink="">
      <xdr:nvSpPr>
        <xdr:cNvPr id="270" name="フローチャート: 判断 269">
          <a:extLst>
            <a:ext uri="{FF2B5EF4-FFF2-40B4-BE49-F238E27FC236}">
              <a16:creationId xmlns:a16="http://schemas.microsoft.com/office/drawing/2014/main" id="{1449A427-7447-4E70-870D-98415D0910A4}"/>
            </a:ext>
          </a:extLst>
        </xdr:cNvPr>
        <xdr:cNvSpPr/>
      </xdr:nvSpPr>
      <xdr:spPr>
        <a:xfrm>
          <a:off x="3746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63500</xdr:rowOff>
    </xdr:from>
    <xdr:to>
      <xdr:col>15</xdr:col>
      <xdr:colOff>101600</xdr:colOff>
      <xdr:row>81</xdr:row>
      <xdr:rowOff>165100</xdr:rowOff>
    </xdr:to>
    <xdr:sp macro="" textlink="">
      <xdr:nvSpPr>
        <xdr:cNvPr id="271" name="フローチャート: 判断 270">
          <a:extLst>
            <a:ext uri="{FF2B5EF4-FFF2-40B4-BE49-F238E27FC236}">
              <a16:creationId xmlns:a16="http://schemas.microsoft.com/office/drawing/2014/main" id="{66493D4D-B2B2-4745-B8C8-9DABB5F7B04C}"/>
            </a:ext>
          </a:extLst>
        </xdr:cNvPr>
        <xdr:cNvSpPr/>
      </xdr:nvSpPr>
      <xdr:spPr>
        <a:xfrm>
          <a:off x="2857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72" name="フローチャート: 判断 271">
          <a:extLst>
            <a:ext uri="{FF2B5EF4-FFF2-40B4-BE49-F238E27FC236}">
              <a16:creationId xmlns:a16="http://schemas.microsoft.com/office/drawing/2014/main" id="{95847358-1F0C-4FC8-8C4A-E6E7688BD068}"/>
            </a:ext>
          </a:extLst>
        </xdr:cNvPr>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92125CA3-9428-4B1F-A74D-775A854929F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9DE1708F-39D8-4760-8912-A9A4921A62C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CF8DD78F-7FC9-442F-BF5C-9D2E866BFE8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92FC2E17-D7DE-4759-9007-143481708FA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E0E7580F-DBC4-4FE7-B1F9-9874428F704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141605</xdr:rowOff>
    </xdr:from>
    <xdr:to>
      <xdr:col>24</xdr:col>
      <xdr:colOff>114300</xdr:colOff>
      <xdr:row>82</xdr:row>
      <xdr:rowOff>71755</xdr:rowOff>
    </xdr:to>
    <xdr:sp macro="" textlink="">
      <xdr:nvSpPr>
        <xdr:cNvPr id="278" name="楕円 277">
          <a:extLst>
            <a:ext uri="{FF2B5EF4-FFF2-40B4-BE49-F238E27FC236}">
              <a16:creationId xmlns:a16="http://schemas.microsoft.com/office/drawing/2014/main" id="{3E7497F4-EB3C-4139-8CA5-EA95203B7FA7}"/>
            </a:ext>
          </a:extLst>
        </xdr:cNvPr>
        <xdr:cNvSpPr/>
      </xdr:nvSpPr>
      <xdr:spPr>
        <a:xfrm>
          <a:off x="45847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120032</xdr:rowOff>
    </xdr:from>
    <xdr:ext cx="405111" cy="259045"/>
    <xdr:sp macro="" textlink="">
      <xdr:nvSpPr>
        <xdr:cNvPr id="279" name="【公営住宅】&#10;有形固定資産減価償却率該当値テキスト">
          <a:extLst>
            <a:ext uri="{FF2B5EF4-FFF2-40B4-BE49-F238E27FC236}">
              <a16:creationId xmlns:a16="http://schemas.microsoft.com/office/drawing/2014/main" id="{8862E9E4-3EB8-4107-A041-69AA0825CE58}"/>
            </a:ext>
          </a:extLst>
        </xdr:cNvPr>
        <xdr:cNvSpPr txBox="1"/>
      </xdr:nvSpPr>
      <xdr:spPr>
        <a:xfrm>
          <a:off x="4673600"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27305</xdr:rowOff>
    </xdr:from>
    <xdr:to>
      <xdr:col>20</xdr:col>
      <xdr:colOff>38100</xdr:colOff>
      <xdr:row>82</xdr:row>
      <xdr:rowOff>128905</xdr:rowOff>
    </xdr:to>
    <xdr:sp macro="" textlink="">
      <xdr:nvSpPr>
        <xdr:cNvPr id="280" name="楕円 279">
          <a:extLst>
            <a:ext uri="{FF2B5EF4-FFF2-40B4-BE49-F238E27FC236}">
              <a16:creationId xmlns:a16="http://schemas.microsoft.com/office/drawing/2014/main" id="{D0D72ED7-04E8-48F7-A983-0EBC0CCA876C}"/>
            </a:ext>
          </a:extLst>
        </xdr:cNvPr>
        <xdr:cNvSpPr/>
      </xdr:nvSpPr>
      <xdr:spPr>
        <a:xfrm>
          <a:off x="3746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20955</xdr:rowOff>
    </xdr:from>
    <xdr:to>
      <xdr:col>24</xdr:col>
      <xdr:colOff>63500</xdr:colOff>
      <xdr:row>82</xdr:row>
      <xdr:rowOff>78105</xdr:rowOff>
    </xdr:to>
    <xdr:cxnSp macro="">
      <xdr:nvCxnSpPr>
        <xdr:cNvPr id="281" name="直線コネクタ 280">
          <a:extLst>
            <a:ext uri="{FF2B5EF4-FFF2-40B4-BE49-F238E27FC236}">
              <a16:creationId xmlns:a16="http://schemas.microsoft.com/office/drawing/2014/main" id="{B911C2CB-CBB9-47F4-8EA6-88DDF0A33D04}"/>
            </a:ext>
          </a:extLst>
        </xdr:cNvPr>
        <xdr:cNvCxnSpPr/>
      </xdr:nvCxnSpPr>
      <xdr:spPr>
        <a:xfrm flipV="1">
          <a:off x="3797300" y="1407985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86361</xdr:rowOff>
    </xdr:from>
    <xdr:to>
      <xdr:col>15</xdr:col>
      <xdr:colOff>101600</xdr:colOff>
      <xdr:row>83</xdr:row>
      <xdr:rowOff>16511</xdr:rowOff>
    </xdr:to>
    <xdr:sp macro="" textlink="">
      <xdr:nvSpPr>
        <xdr:cNvPr id="282" name="楕円 281">
          <a:extLst>
            <a:ext uri="{FF2B5EF4-FFF2-40B4-BE49-F238E27FC236}">
              <a16:creationId xmlns:a16="http://schemas.microsoft.com/office/drawing/2014/main" id="{B46F2C70-A143-4CC6-AACC-A738948B7B3F}"/>
            </a:ext>
          </a:extLst>
        </xdr:cNvPr>
        <xdr:cNvSpPr/>
      </xdr:nvSpPr>
      <xdr:spPr>
        <a:xfrm>
          <a:off x="2857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78105</xdr:rowOff>
    </xdr:from>
    <xdr:to>
      <xdr:col>19</xdr:col>
      <xdr:colOff>177800</xdr:colOff>
      <xdr:row>82</xdr:row>
      <xdr:rowOff>137161</xdr:rowOff>
    </xdr:to>
    <xdr:cxnSp macro="">
      <xdr:nvCxnSpPr>
        <xdr:cNvPr id="283" name="直線コネクタ 282">
          <a:extLst>
            <a:ext uri="{FF2B5EF4-FFF2-40B4-BE49-F238E27FC236}">
              <a16:creationId xmlns:a16="http://schemas.microsoft.com/office/drawing/2014/main" id="{6A71C077-01A5-46C1-9A19-32172883A9A8}"/>
            </a:ext>
          </a:extLst>
        </xdr:cNvPr>
        <xdr:cNvCxnSpPr/>
      </xdr:nvCxnSpPr>
      <xdr:spPr>
        <a:xfrm flipV="1">
          <a:off x="2908300" y="14137005"/>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143511</xdr:rowOff>
    </xdr:from>
    <xdr:to>
      <xdr:col>10</xdr:col>
      <xdr:colOff>165100</xdr:colOff>
      <xdr:row>83</xdr:row>
      <xdr:rowOff>73661</xdr:rowOff>
    </xdr:to>
    <xdr:sp macro="" textlink="">
      <xdr:nvSpPr>
        <xdr:cNvPr id="284" name="楕円 283">
          <a:extLst>
            <a:ext uri="{FF2B5EF4-FFF2-40B4-BE49-F238E27FC236}">
              <a16:creationId xmlns:a16="http://schemas.microsoft.com/office/drawing/2014/main" id="{8C1E2FFE-395D-49BB-B8D1-A1A9FBC22809}"/>
            </a:ext>
          </a:extLst>
        </xdr:cNvPr>
        <xdr:cNvSpPr/>
      </xdr:nvSpPr>
      <xdr:spPr>
        <a:xfrm>
          <a:off x="1968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137161</xdr:rowOff>
    </xdr:from>
    <xdr:to>
      <xdr:col>15</xdr:col>
      <xdr:colOff>50800</xdr:colOff>
      <xdr:row>83</xdr:row>
      <xdr:rowOff>22861</xdr:rowOff>
    </xdr:to>
    <xdr:cxnSp macro="">
      <xdr:nvCxnSpPr>
        <xdr:cNvPr id="285" name="直線コネクタ 284">
          <a:extLst>
            <a:ext uri="{FF2B5EF4-FFF2-40B4-BE49-F238E27FC236}">
              <a16:creationId xmlns:a16="http://schemas.microsoft.com/office/drawing/2014/main" id="{62347A7B-52DF-46C6-8E91-D74E2A7C37B8}"/>
            </a:ext>
          </a:extLst>
        </xdr:cNvPr>
        <xdr:cNvCxnSpPr/>
      </xdr:nvCxnSpPr>
      <xdr:spPr>
        <a:xfrm flipV="1">
          <a:off x="2019300" y="1419606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143527</xdr:rowOff>
    </xdr:from>
    <xdr:ext cx="405111" cy="259045"/>
    <xdr:sp macro="" textlink="">
      <xdr:nvSpPr>
        <xdr:cNvPr id="286" name="n_1aveValue【公営住宅】&#10;有形固定資産減価償却率">
          <a:extLst>
            <a:ext uri="{FF2B5EF4-FFF2-40B4-BE49-F238E27FC236}">
              <a16:creationId xmlns:a16="http://schemas.microsoft.com/office/drawing/2014/main" id="{85378A16-CB57-4E25-83E2-3A70590C8D7C}"/>
            </a:ext>
          </a:extLst>
        </xdr:cNvPr>
        <xdr:cNvSpPr txBox="1"/>
      </xdr:nvSpPr>
      <xdr:spPr>
        <a:xfrm>
          <a:off x="35820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10177</xdr:rowOff>
    </xdr:from>
    <xdr:ext cx="405111" cy="259045"/>
    <xdr:sp macro="" textlink="">
      <xdr:nvSpPr>
        <xdr:cNvPr id="287" name="n_2aveValue【公営住宅】&#10;有形固定資産減価償却率">
          <a:extLst>
            <a:ext uri="{FF2B5EF4-FFF2-40B4-BE49-F238E27FC236}">
              <a16:creationId xmlns:a16="http://schemas.microsoft.com/office/drawing/2014/main" id="{6578862F-AA75-42CF-85B5-CC302EB469C2}"/>
            </a:ext>
          </a:extLst>
        </xdr:cNvPr>
        <xdr:cNvSpPr txBox="1"/>
      </xdr:nvSpPr>
      <xdr:spPr>
        <a:xfrm>
          <a:off x="2705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288" name="n_3aveValue【公営住宅】&#10;有形固定資産減価償却率">
          <a:extLst>
            <a:ext uri="{FF2B5EF4-FFF2-40B4-BE49-F238E27FC236}">
              <a16:creationId xmlns:a16="http://schemas.microsoft.com/office/drawing/2014/main" id="{D83FA58E-1F3B-4003-AE93-32EDB5A817CF}"/>
            </a:ext>
          </a:extLst>
        </xdr:cNvPr>
        <xdr:cNvSpPr txBox="1"/>
      </xdr:nvSpPr>
      <xdr:spPr>
        <a:xfrm>
          <a:off x="1816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120032</xdr:rowOff>
    </xdr:from>
    <xdr:ext cx="405111" cy="259045"/>
    <xdr:sp macro="" textlink="">
      <xdr:nvSpPr>
        <xdr:cNvPr id="289" name="n_1mainValue【公営住宅】&#10;有形固定資産減価償却率">
          <a:extLst>
            <a:ext uri="{FF2B5EF4-FFF2-40B4-BE49-F238E27FC236}">
              <a16:creationId xmlns:a16="http://schemas.microsoft.com/office/drawing/2014/main" id="{EB4C41A2-E503-483E-ADC7-61D79FBC2080}"/>
            </a:ext>
          </a:extLst>
        </xdr:cNvPr>
        <xdr:cNvSpPr txBox="1"/>
      </xdr:nvSpPr>
      <xdr:spPr>
        <a:xfrm>
          <a:off x="3582044" y="1417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7638</xdr:rowOff>
    </xdr:from>
    <xdr:ext cx="405111" cy="259045"/>
    <xdr:sp macro="" textlink="">
      <xdr:nvSpPr>
        <xdr:cNvPr id="290" name="n_2mainValue【公営住宅】&#10;有形固定資産減価償却率">
          <a:extLst>
            <a:ext uri="{FF2B5EF4-FFF2-40B4-BE49-F238E27FC236}">
              <a16:creationId xmlns:a16="http://schemas.microsoft.com/office/drawing/2014/main" id="{A4010ECA-BEAA-4B73-A724-52C5EB3CF7BF}"/>
            </a:ext>
          </a:extLst>
        </xdr:cNvPr>
        <xdr:cNvSpPr txBox="1"/>
      </xdr:nvSpPr>
      <xdr:spPr>
        <a:xfrm>
          <a:off x="2705744"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64788</xdr:rowOff>
    </xdr:from>
    <xdr:ext cx="405111" cy="259045"/>
    <xdr:sp macro="" textlink="">
      <xdr:nvSpPr>
        <xdr:cNvPr id="291" name="n_3mainValue【公営住宅】&#10;有形固定資産減価償却率">
          <a:extLst>
            <a:ext uri="{FF2B5EF4-FFF2-40B4-BE49-F238E27FC236}">
              <a16:creationId xmlns:a16="http://schemas.microsoft.com/office/drawing/2014/main" id="{533B35C6-3668-4573-A1CD-0956961FC95B}"/>
            </a:ext>
          </a:extLst>
        </xdr:cNvPr>
        <xdr:cNvSpPr txBox="1"/>
      </xdr:nvSpPr>
      <xdr:spPr>
        <a:xfrm>
          <a:off x="18167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a:extLst>
            <a:ext uri="{FF2B5EF4-FFF2-40B4-BE49-F238E27FC236}">
              <a16:creationId xmlns:a16="http://schemas.microsoft.com/office/drawing/2014/main" id="{54DEF8E6-9251-4D10-B927-E6FC5D55041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a:extLst>
            <a:ext uri="{FF2B5EF4-FFF2-40B4-BE49-F238E27FC236}">
              <a16:creationId xmlns:a16="http://schemas.microsoft.com/office/drawing/2014/main" id="{5229C135-1D34-4B43-AF59-BB612A0A7B6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a:extLst>
            <a:ext uri="{FF2B5EF4-FFF2-40B4-BE49-F238E27FC236}">
              <a16:creationId xmlns:a16="http://schemas.microsoft.com/office/drawing/2014/main" id="{4D097381-5802-4F8B-9600-B9B4D7AAE0E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a:extLst>
            <a:ext uri="{FF2B5EF4-FFF2-40B4-BE49-F238E27FC236}">
              <a16:creationId xmlns:a16="http://schemas.microsoft.com/office/drawing/2014/main" id="{6D544398-F823-4D77-B9FE-7A4B954A842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a:extLst>
            <a:ext uri="{FF2B5EF4-FFF2-40B4-BE49-F238E27FC236}">
              <a16:creationId xmlns:a16="http://schemas.microsoft.com/office/drawing/2014/main" id="{D47B49F7-A4B5-44E4-98C4-2C10B9DEA11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a:extLst>
            <a:ext uri="{FF2B5EF4-FFF2-40B4-BE49-F238E27FC236}">
              <a16:creationId xmlns:a16="http://schemas.microsoft.com/office/drawing/2014/main" id="{93932DAC-FB22-4C01-97FC-A2DB1F79791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a:extLst>
            <a:ext uri="{FF2B5EF4-FFF2-40B4-BE49-F238E27FC236}">
              <a16:creationId xmlns:a16="http://schemas.microsoft.com/office/drawing/2014/main" id="{1F4731B4-16DF-4E9E-B503-5087E93D5C1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a:extLst>
            <a:ext uri="{FF2B5EF4-FFF2-40B4-BE49-F238E27FC236}">
              <a16:creationId xmlns:a16="http://schemas.microsoft.com/office/drawing/2014/main" id="{9EC678C0-9A92-4DEA-8624-C6EDE6DA9CC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a:extLst>
            <a:ext uri="{FF2B5EF4-FFF2-40B4-BE49-F238E27FC236}">
              <a16:creationId xmlns:a16="http://schemas.microsoft.com/office/drawing/2014/main" id="{9D875CDF-257F-40D8-8D4A-193E513C373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a:extLst>
            <a:ext uri="{FF2B5EF4-FFF2-40B4-BE49-F238E27FC236}">
              <a16:creationId xmlns:a16="http://schemas.microsoft.com/office/drawing/2014/main" id="{ED323477-35E8-4293-8BCD-72962233E3C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2" name="直線コネクタ 301">
          <a:extLst>
            <a:ext uri="{FF2B5EF4-FFF2-40B4-BE49-F238E27FC236}">
              <a16:creationId xmlns:a16="http://schemas.microsoft.com/office/drawing/2014/main" id="{00FAAE1C-2DAA-47B0-BE28-28AFCF7C6B7C}"/>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3" name="テキスト ボックス 302">
          <a:extLst>
            <a:ext uri="{FF2B5EF4-FFF2-40B4-BE49-F238E27FC236}">
              <a16:creationId xmlns:a16="http://schemas.microsoft.com/office/drawing/2014/main" id="{934F2F1E-7594-4136-BCB6-7E7A1CB9BC17}"/>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4" name="直線コネクタ 303">
          <a:extLst>
            <a:ext uri="{FF2B5EF4-FFF2-40B4-BE49-F238E27FC236}">
              <a16:creationId xmlns:a16="http://schemas.microsoft.com/office/drawing/2014/main" id="{6F1AE883-0119-452C-98CD-4B4E9153FB5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5" name="テキスト ボックス 304">
          <a:extLst>
            <a:ext uri="{FF2B5EF4-FFF2-40B4-BE49-F238E27FC236}">
              <a16:creationId xmlns:a16="http://schemas.microsoft.com/office/drawing/2014/main" id="{84B92799-0A0D-4097-B785-543D43407DC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6" name="直線コネクタ 305">
          <a:extLst>
            <a:ext uri="{FF2B5EF4-FFF2-40B4-BE49-F238E27FC236}">
              <a16:creationId xmlns:a16="http://schemas.microsoft.com/office/drawing/2014/main" id="{445281CA-DE12-4BB2-8C42-22C520F4B9C2}"/>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7" name="テキスト ボックス 306">
          <a:extLst>
            <a:ext uri="{FF2B5EF4-FFF2-40B4-BE49-F238E27FC236}">
              <a16:creationId xmlns:a16="http://schemas.microsoft.com/office/drawing/2014/main" id="{D54D99E2-4BF2-4F93-8953-A0DA353AAF8A}"/>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a:extLst>
            <a:ext uri="{FF2B5EF4-FFF2-40B4-BE49-F238E27FC236}">
              <a16:creationId xmlns:a16="http://schemas.microsoft.com/office/drawing/2014/main" id="{6183C08C-1510-4255-849B-2EDCD278E21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a:extLst>
            <a:ext uri="{FF2B5EF4-FFF2-40B4-BE49-F238E27FC236}">
              <a16:creationId xmlns:a16="http://schemas.microsoft.com/office/drawing/2014/main" id="{7FB300D0-5542-4AEB-B525-0E989BB7AD8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公営住宅】&#10;一人当たり面積グラフ枠">
          <a:extLst>
            <a:ext uri="{FF2B5EF4-FFF2-40B4-BE49-F238E27FC236}">
              <a16:creationId xmlns:a16="http://schemas.microsoft.com/office/drawing/2014/main" id="{44BC3649-297F-4DF5-B8A9-54FA6E2FDB5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171259</xdr:rowOff>
    </xdr:from>
    <xdr:to>
      <xdr:col>54</xdr:col>
      <xdr:colOff>189865</xdr:colOff>
      <xdr:row>85</xdr:row>
      <xdr:rowOff>83820</xdr:rowOff>
    </xdr:to>
    <xdr:cxnSp macro="">
      <xdr:nvCxnSpPr>
        <xdr:cNvPr id="311" name="直線コネクタ 310">
          <a:extLst>
            <a:ext uri="{FF2B5EF4-FFF2-40B4-BE49-F238E27FC236}">
              <a16:creationId xmlns:a16="http://schemas.microsoft.com/office/drawing/2014/main" id="{F4345E6C-6A75-413A-8DCE-BA1158D972B6}"/>
            </a:ext>
          </a:extLst>
        </xdr:cNvPr>
        <xdr:cNvCxnSpPr/>
      </xdr:nvCxnSpPr>
      <xdr:spPr>
        <a:xfrm flipV="1">
          <a:off x="10476865" y="13372909"/>
          <a:ext cx="0" cy="128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12" name="【公営住宅】&#10;一人当たり面積最小値テキスト">
          <a:extLst>
            <a:ext uri="{FF2B5EF4-FFF2-40B4-BE49-F238E27FC236}">
              <a16:creationId xmlns:a16="http://schemas.microsoft.com/office/drawing/2014/main" id="{662E0638-989F-4D59-AA42-F460B6282E36}"/>
            </a:ext>
          </a:extLst>
        </xdr:cNvPr>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13" name="直線コネクタ 312">
          <a:extLst>
            <a:ext uri="{FF2B5EF4-FFF2-40B4-BE49-F238E27FC236}">
              <a16:creationId xmlns:a16="http://schemas.microsoft.com/office/drawing/2014/main" id="{8F194849-B076-46A4-BE9A-F3AAE1120402}"/>
            </a:ext>
          </a:extLst>
        </xdr:cNvPr>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117936</xdr:rowOff>
    </xdr:from>
    <xdr:ext cx="469744" cy="259045"/>
    <xdr:sp macro="" textlink="">
      <xdr:nvSpPr>
        <xdr:cNvPr id="314" name="【公営住宅】&#10;一人当たり面積最大値テキスト">
          <a:extLst>
            <a:ext uri="{FF2B5EF4-FFF2-40B4-BE49-F238E27FC236}">
              <a16:creationId xmlns:a16="http://schemas.microsoft.com/office/drawing/2014/main" id="{F32A110D-1132-445C-8A78-34652AE61C74}"/>
            </a:ext>
          </a:extLst>
        </xdr:cNvPr>
        <xdr:cNvSpPr txBox="1"/>
      </xdr:nvSpPr>
      <xdr:spPr>
        <a:xfrm>
          <a:off x="10515600" y="1314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171259</xdr:rowOff>
    </xdr:from>
    <xdr:to>
      <xdr:col>55</xdr:col>
      <xdr:colOff>88900</xdr:colOff>
      <xdr:row>77</xdr:row>
      <xdr:rowOff>171259</xdr:rowOff>
    </xdr:to>
    <xdr:cxnSp macro="">
      <xdr:nvCxnSpPr>
        <xdr:cNvPr id="315" name="直線コネクタ 314">
          <a:extLst>
            <a:ext uri="{FF2B5EF4-FFF2-40B4-BE49-F238E27FC236}">
              <a16:creationId xmlns:a16="http://schemas.microsoft.com/office/drawing/2014/main" id="{0FBB4FBF-B538-44F3-B505-6D37380460C8}"/>
            </a:ext>
          </a:extLst>
        </xdr:cNvPr>
        <xdr:cNvCxnSpPr/>
      </xdr:nvCxnSpPr>
      <xdr:spPr>
        <a:xfrm>
          <a:off x="10388600" y="1337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98759</xdr:rowOff>
    </xdr:from>
    <xdr:ext cx="469744" cy="259045"/>
    <xdr:sp macro="" textlink="">
      <xdr:nvSpPr>
        <xdr:cNvPr id="316" name="【公営住宅】&#10;一人当たり面積平均値テキスト">
          <a:extLst>
            <a:ext uri="{FF2B5EF4-FFF2-40B4-BE49-F238E27FC236}">
              <a16:creationId xmlns:a16="http://schemas.microsoft.com/office/drawing/2014/main" id="{ED26597E-650A-41CE-B899-6A3C8ACCE7C5}"/>
            </a:ext>
          </a:extLst>
        </xdr:cNvPr>
        <xdr:cNvSpPr txBox="1"/>
      </xdr:nvSpPr>
      <xdr:spPr>
        <a:xfrm>
          <a:off x="10515600" y="14157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75882</xdr:rowOff>
    </xdr:from>
    <xdr:to>
      <xdr:col>55</xdr:col>
      <xdr:colOff>50800</xdr:colOff>
      <xdr:row>84</xdr:row>
      <xdr:rowOff>6032</xdr:rowOff>
    </xdr:to>
    <xdr:sp macro="" textlink="">
      <xdr:nvSpPr>
        <xdr:cNvPr id="317" name="フローチャート: 判断 316">
          <a:extLst>
            <a:ext uri="{FF2B5EF4-FFF2-40B4-BE49-F238E27FC236}">
              <a16:creationId xmlns:a16="http://schemas.microsoft.com/office/drawing/2014/main" id="{C5D4F91C-ADC2-4D38-8C41-84A4F40CDD19}"/>
            </a:ext>
          </a:extLst>
        </xdr:cNvPr>
        <xdr:cNvSpPr/>
      </xdr:nvSpPr>
      <xdr:spPr>
        <a:xfrm>
          <a:off x="10426700" y="1430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70738</xdr:rowOff>
    </xdr:from>
    <xdr:to>
      <xdr:col>50</xdr:col>
      <xdr:colOff>165100</xdr:colOff>
      <xdr:row>84</xdr:row>
      <xdr:rowOff>888</xdr:rowOff>
    </xdr:to>
    <xdr:sp macro="" textlink="">
      <xdr:nvSpPr>
        <xdr:cNvPr id="318" name="フローチャート: 判断 317">
          <a:extLst>
            <a:ext uri="{FF2B5EF4-FFF2-40B4-BE49-F238E27FC236}">
              <a16:creationId xmlns:a16="http://schemas.microsoft.com/office/drawing/2014/main" id="{DB64D1C8-4EC2-4F29-8DE6-3DEEB3F3DF53}"/>
            </a:ext>
          </a:extLst>
        </xdr:cNvPr>
        <xdr:cNvSpPr/>
      </xdr:nvSpPr>
      <xdr:spPr>
        <a:xfrm>
          <a:off x="9588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83883</xdr:rowOff>
    </xdr:from>
    <xdr:to>
      <xdr:col>46</xdr:col>
      <xdr:colOff>38100</xdr:colOff>
      <xdr:row>84</xdr:row>
      <xdr:rowOff>14033</xdr:rowOff>
    </xdr:to>
    <xdr:sp macro="" textlink="">
      <xdr:nvSpPr>
        <xdr:cNvPr id="319" name="フローチャート: 判断 318">
          <a:extLst>
            <a:ext uri="{FF2B5EF4-FFF2-40B4-BE49-F238E27FC236}">
              <a16:creationId xmlns:a16="http://schemas.microsoft.com/office/drawing/2014/main" id="{C7D1E6E0-D339-4FAF-B7FA-9364BBAF3B2B}"/>
            </a:ext>
          </a:extLst>
        </xdr:cNvPr>
        <xdr:cNvSpPr/>
      </xdr:nvSpPr>
      <xdr:spPr>
        <a:xfrm>
          <a:off x="8699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74740</xdr:rowOff>
    </xdr:from>
    <xdr:to>
      <xdr:col>41</xdr:col>
      <xdr:colOff>101600</xdr:colOff>
      <xdr:row>84</xdr:row>
      <xdr:rowOff>4890</xdr:rowOff>
    </xdr:to>
    <xdr:sp macro="" textlink="">
      <xdr:nvSpPr>
        <xdr:cNvPr id="320" name="フローチャート: 判断 319">
          <a:extLst>
            <a:ext uri="{FF2B5EF4-FFF2-40B4-BE49-F238E27FC236}">
              <a16:creationId xmlns:a16="http://schemas.microsoft.com/office/drawing/2014/main" id="{EDE7E331-1173-43AA-B70C-F2AFA56C3CF0}"/>
            </a:ext>
          </a:extLst>
        </xdr:cNvPr>
        <xdr:cNvSpPr/>
      </xdr:nvSpPr>
      <xdr:spPr>
        <a:xfrm>
          <a:off x="7810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64394D08-83AF-4402-A928-24C1056BE65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E8CF1A94-5B19-4733-B84F-4CA28DF6395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666E3123-23C6-4A68-B68C-10B0588B013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720B51DA-8DE3-4DE1-B56D-6229CEC80B5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AE5CF221-AADB-4B0A-8723-038BF1C6CD0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102172</xdr:rowOff>
    </xdr:from>
    <xdr:to>
      <xdr:col>55</xdr:col>
      <xdr:colOff>50800</xdr:colOff>
      <xdr:row>85</xdr:row>
      <xdr:rowOff>32322</xdr:rowOff>
    </xdr:to>
    <xdr:sp macro="" textlink="">
      <xdr:nvSpPr>
        <xdr:cNvPr id="326" name="楕円 325">
          <a:extLst>
            <a:ext uri="{FF2B5EF4-FFF2-40B4-BE49-F238E27FC236}">
              <a16:creationId xmlns:a16="http://schemas.microsoft.com/office/drawing/2014/main" id="{F0AF8D8C-538E-45D1-96B4-41F3922BF000}"/>
            </a:ext>
          </a:extLst>
        </xdr:cNvPr>
        <xdr:cNvSpPr/>
      </xdr:nvSpPr>
      <xdr:spPr>
        <a:xfrm>
          <a:off x="10426700" y="145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17099</xdr:rowOff>
    </xdr:from>
    <xdr:ext cx="469744" cy="259045"/>
    <xdr:sp macro="" textlink="">
      <xdr:nvSpPr>
        <xdr:cNvPr id="327" name="【公営住宅】&#10;一人当たり面積該当値テキスト">
          <a:extLst>
            <a:ext uri="{FF2B5EF4-FFF2-40B4-BE49-F238E27FC236}">
              <a16:creationId xmlns:a16="http://schemas.microsoft.com/office/drawing/2014/main" id="{C0A7AEE2-5701-426B-ACC3-226E2A784D25}"/>
            </a:ext>
          </a:extLst>
        </xdr:cNvPr>
        <xdr:cNvSpPr txBox="1"/>
      </xdr:nvSpPr>
      <xdr:spPr>
        <a:xfrm>
          <a:off x="10515600" y="1441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102743</xdr:rowOff>
    </xdr:from>
    <xdr:to>
      <xdr:col>50</xdr:col>
      <xdr:colOff>165100</xdr:colOff>
      <xdr:row>85</xdr:row>
      <xdr:rowOff>32893</xdr:rowOff>
    </xdr:to>
    <xdr:sp macro="" textlink="">
      <xdr:nvSpPr>
        <xdr:cNvPr id="328" name="楕円 327">
          <a:extLst>
            <a:ext uri="{FF2B5EF4-FFF2-40B4-BE49-F238E27FC236}">
              <a16:creationId xmlns:a16="http://schemas.microsoft.com/office/drawing/2014/main" id="{9E9D6844-FDF8-4A32-B124-746604B91B8B}"/>
            </a:ext>
          </a:extLst>
        </xdr:cNvPr>
        <xdr:cNvSpPr/>
      </xdr:nvSpPr>
      <xdr:spPr>
        <a:xfrm>
          <a:off x="9588500" y="1450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152972</xdr:rowOff>
    </xdr:from>
    <xdr:to>
      <xdr:col>55</xdr:col>
      <xdr:colOff>0</xdr:colOff>
      <xdr:row>84</xdr:row>
      <xdr:rowOff>153543</xdr:rowOff>
    </xdr:to>
    <xdr:cxnSp macro="">
      <xdr:nvCxnSpPr>
        <xdr:cNvPr id="329" name="直線コネクタ 328">
          <a:extLst>
            <a:ext uri="{FF2B5EF4-FFF2-40B4-BE49-F238E27FC236}">
              <a16:creationId xmlns:a16="http://schemas.microsoft.com/office/drawing/2014/main" id="{AA95D7A5-BA62-4D94-A05F-059F8E281A38}"/>
            </a:ext>
          </a:extLst>
        </xdr:cNvPr>
        <xdr:cNvCxnSpPr/>
      </xdr:nvCxnSpPr>
      <xdr:spPr>
        <a:xfrm flipV="1">
          <a:off x="9639300" y="14554772"/>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102743</xdr:rowOff>
    </xdr:from>
    <xdr:to>
      <xdr:col>46</xdr:col>
      <xdr:colOff>38100</xdr:colOff>
      <xdr:row>85</xdr:row>
      <xdr:rowOff>32893</xdr:rowOff>
    </xdr:to>
    <xdr:sp macro="" textlink="">
      <xdr:nvSpPr>
        <xdr:cNvPr id="330" name="楕円 329">
          <a:extLst>
            <a:ext uri="{FF2B5EF4-FFF2-40B4-BE49-F238E27FC236}">
              <a16:creationId xmlns:a16="http://schemas.microsoft.com/office/drawing/2014/main" id="{CA985F78-CEF0-4026-95AA-F436B169561E}"/>
            </a:ext>
          </a:extLst>
        </xdr:cNvPr>
        <xdr:cNvSpPr/>
      </xdr:nvSpPr>
      <xdr:spPr>
        <a:xfrm>
          <a:off x="8699500" y="1450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153543</xdr:rowOff>
    </xdr:from>
    <xdr:to>
      <xdr:col>50</xdr:col>
      <xdr:colOff>114300</xdr:colOff>
      <xdr:row>84</xdr:row>
      <xdr:rowOff>153543</xdr:rowOff>
    </xdr:to>
    <xdr:cxnSp macro="">
      <xdr:nvCxnSpPr>
        <xdr:cNvPr id="331" name="直線コネクタ 330">
          <a:extLst>
            <a:ext uri="{FF2B5EF4-FFF2-40B4-BE49-F238E27FC236}">
              <a16:creationId xmlns:a16="http://schemas.microsoft.com/office/drawing/2014/main" id="{96839D0A-D673-4AC9-8EF9-1361ABDF316B}"/>
            </a:ext>
          </a:extLst>
        </xdr:cNvPr>
        <xdr:cNvCxnSpPr/>
      </xdr:nvCxnSpPr>
      <xdr:spPr>
        <a:xfrm>
          <a:off x="8750300" y="14555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103315</xdr:rowOff>
    </xdr:from>
    <xdr:to>
      <xdr:col>41</xdr:col>
      <xdr:colOff>101600</xdr:colOff>
      <xdr:row>85</xdr:row>
      <xdr:rowOff>33465</xdr:rowOff>
    </xdr:to>
    <xdr:sp macro="" textlink="">
      <xdr:nvSpPr>
        <xdr:cNvPr id="332" name="楕円 331">
          <a:extLst>
            <a:ext uri="{FF2B5EF4-FFF2-40B4-BE49-F238E27FC236}">
              <a16:creationId xmlns:a16="http://schemas.microsoft.com/office/drawing/2014/main" id="{88BE7F32-DE8E-4CE9-8B49-41C2EE196C00}"/>
            </a:ext>
          </a:extLst>
        </xdr:cNvPr>
        <xdr:cNvSpPr/>
      </xdr:nvSpPr>
      <xdr:spPr>
        <a:xfrm>
          <a:off x="7810500" y="1450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153543</xdr:rowOff>
    </xdr:from>
    <xdr:to>
      <xdr:col>45</xdr:col>
      <xdr:colOff>177800</xdr:colOff>
      <xdr:row>84</xdr:row>
      <xdr:rowOff>154115</xdr:rowOff>
    </xdr:to>
    <xdr:cxnSp macro="">
      <xdr:nvCxnSpPr>
        <xdr:cNvPr id="333" name="直線コネクタ 332">
          <a:extLst>
            <a:ext uri="{FF2B5EF4-FFF2-40B4-BE49-F238E27FC236}">
              <a16:creationId xmlns:a16="http://schemas.microsoft.com/office/drawing/2014/main" id="{A2551966-B5F7-4977-9136-20A844252554}"/>
            </a:ext>
          </a:extLst>
        </xdr:cNvPr>
        <xdr:cNvCxnSpPr/>
      </xdr:nvCxnSpPr>
      <xdr:spPr>
        <a:xfrm flipV="1">
          <a:off x="7861300" y="14555343"/>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17415</xdr:rowOff>
    </xdr:from>
    <xdr:ext cx="469744" cy="259045"/>
    <xdr:sp macro="" textlink="">
      <xdr:nvSpPr>
        <xdr:cNvPr id="334" name="n_1aveValue【公営住宅】&#10;一人当たり面積">
          <a:extLst>
            <a:ext uri="{FF2B5EF4-FFF2-40B4-BE49-F238E27FC236}">
              <a16:creationId xmlns:a16="http://schemas.microsoft.com/office/drawing/2014/main" id="{84A96847-96A7-458F-998C-88392FFB4989}"/>
            </a:ext>
          </a:extLst>
        </xdr:cNvPr>
        <xdr:cNvSpPr txBox="1"/>
      </xdr:nvSpPr>
      <xdr:spPr>
        <a:xfrm>
          <a:off x="93917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30560</xdr:rowOff>
    </xdr:from>
    <xdr:ext cx="469744" cy="259045"/>
    <xdr:sp macro="" textlink="">
      <xdr:nvSpPr>
        <xdr:cNvPr id="335" name="n_2aveValue【公営住宅】&#10;一人当たり面積">
          <a:extLst>
            <a:ext uri="{FF2B5EF4-FFF2-40B4-BE49-F238E27FC236}">
              <a16:creationId xmlns:a16="http://schemas.microsoft.com/office/drawing/2014/main" id="{B9A87FAE-B725-4790-BD8B-B538D8020766}"/>
            </a:ext>
          </a:extLst>
        </xdr:cNvPr>
        <xdr:cNvSpPr txBox="1"/>
      </xdr:nvSpPr>
      <xdr:spPr>
        <a:xfrm>
          <a:off x="85154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21417</xdr:rowOff>
    </xdr:from>
    <xdr:ext cx="469744" cy="259045"/>
    <xdr:sp macro="" textlink="">
      <xdr:nvSpPr>
        <xdr:cNvPr id="336" name="n_3aveValue【公営住宅】&#10;一人当たり面積">
          <a:extLst>
            <a:ext uri="{FF2B5EF4-FFF2-40B4-BE49-F238E27FC236}">
              <a16:creationId xmlns:a16="http://schemas.microsoft.com/office/drawing/2014/main" id="{C95ED026-DDCD-4A0F-AA3C-67D890ADFD42}"/>
            </a:ext>
          </a:extLst>
        </xdr:cNvPr>
        <xdr:cNvSpPr txBox="1"/>
      </xdr:nvSpPr>
      <xdr:spPr>
        <a:xfrm>
          <a:off x="7626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24020</xdr:rowOff>
    </xdr:from>
    <xdr:ext cx="469744" cy="259045"/>
    <xdr:sp macro="" textlink="">
      <xdr:nvSpPr>
        <xdr:cNvPr id="337" name="n_1mainValue【公営住宅】&#10;一人当たり面積">
          <a:extLst>
            <a:ext uri="{FF2B5EF4-FFF2-40B4-BE49-F238E27FC236}">
              <a16:creationId xmlns:a16="http://schemas.microsoft.com/office/drawing/2014/main" id="{64D86352-E133-49DD-A90E-6BDA2999C447}"/>
            </a:ext>
          </a:extLst>
        </xdr:cNvPr>
        <xdr:cNvSpPr txBox="1"/>
      </xdr:nvSpPr>
      <xdr:spPr>
        <a:xfrm>
          <a:off x="9391727" y="1459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24020</xdr:rowOff>
    </xdr:from>
    <xdr:ext cx="469744" cy="259045"/>
    <xdr:sp macro="" textlink="">
      <xdr:nvSpPr>
        <xdr:cNvPr id="338" name="n_2mainValue【公営住宅】&#10;一人当たり面積">
          <a:extLst>
            <a:ext uri="{FF2B5EF4-FFF2-40B4-BE49-F238E27FC236}">
              <a16:creationId xmlns:a16="http://schemas.microsoft.com/office/drawing/2014/main" id="{0681E3B9-1DC0-427A-8EFA-1F49833B8BBC}"/>
            </a:ext>
          </a:extLst>
        </xdr:cNvPr>
        <xdr:cNvSpPr txBox="1"/>
      </xdr:nvSpPr>
      <xdr:spPr>
        <a:xfrm>
          <a:off x="8515427" y="1459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24592</xdr:rowOff>
    </xdr:from>
    <xdr:ext cx="469744" cy="259045"/>
    <xdr:sp macro="" textlink="">
      <xdr:nvSpPr>
        <xdr:cNvPr id="339" name="n_3mainValue【公営住宅】&#10;一人当たり面積">
          <a:extLst>
            <a:ext uri="{FF2B5EF4-FFF2-40B4-BE49-F238E27FC236}">
              <a16:creationId xmlns:a16="http://schemas.microsoft.com/office/drawing/2014/main" id="{0A0FDE16-4D3C-4547-B894-4523482552F4}"/>
            </a:ext>
          </a:extLst>
        </xdr:cNvPr>
        <xdr:cNvSpPr txBox="1"/>
      </xdr:nvSpPr>
      <xdr:spPr>
        <a:xfrm>
          <a:off x="7626427" y="1459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a:extLst>
            <a:ext uri="{FF2B5EF4-FFF2-40B4-BE49-F238E27FC236}">
              <a16:creationId xmlns:a16="http://schemas.microsoft.com/office/drawing/2014/main" id="{A72AAA6D-DAC0-447C-99DF-5D9B1517F93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a:extLst>
            <a:ext uri="{FF2B5EF4-FFF2-40B4-BE49-F238E27FC236}">
              <a16:creationId xmlns:a16="http://schemas.microsoft.com/office/drawing/2014/main" id="{8DD0437A-A09E-4831-9F37-2B157FB0C2B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a:extLst>
            <a:ext uri="{FF2B5EF4-FFF2-40B4-BE49-F238E27FC236}">
              <a16:creationId xmlns:a16="http://schemas.microsoft.com/office/drawing/2014/main" id="{1FF51DB3-7FC3-40AC-8270-B6D9F008C83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a:extLst>
            <a:ext uri="{FF2B5EF4-FFF2-40B4-BE49-F238E27FC236}">
              <a16:creationId xmlns:a16="http://schemas.microsoft.com/office/drawing/2014/main" id="{D43840A6-2E0B-4F5A-AE03-2F3E9141C68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a:extLst>
            <a:ext uri="{FF2B5EF4-FFF2-40B4-BE49-F238E27FC236}">
              <a16:creationId xmlns:a16="http://schemas.microsoft.com/office/drawing/2014/main" id="{78C366D5-842A-4442-B9AA-ED3DA05ABAF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a:extLst>
            <a:ext uri="{FF2B5EF4-FFF2-40B4-BE49-F238E27FC236}">
              <a16:creationId xmlns:a16="http://schemas.microsoft.com/office/drawing/2014/main" id="{42211D9B-88F8-4FFB-9ACB-04388275627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a:extLst>
            <a:ext uri="{FF2B5EF4-FFF2-40B4-BE49-F238E27FC236}">
              <a16:creationId xmlns:a16="http://schemas.microsoft.com/office/drawing/2014/main" id="{B6899936-DDD4-4199-8AD8-B93E52B0EC9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a:extLst>
            <a:ext uri="{FF2B5EF4-FFF2-40B4-BE49-F238E27FC236}">
              <a16:creationId xmlns:a16="http://schemas.microsoft.com/office/drawing/2014/main" id="{4BDED984-91B4-4347-B7B6-84A14D4676A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8" name="正方形/長方形 347">
          <a:extLst>
            <a:ext uri="{FF2B5EF4-FFF2-40B4-BE49-F238E27FC236}">
              <a16:creationId xmlns:a16="http://schemas.microsoft.com/office/drawing/2014/main" id="{1890D4A2-6064-4FC9-971C-38B5526A254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9" name="正方形/長方形 348">
          <a:extLst>
            <a:ext uri="{FF2B5EF4-FFF2-40B4-BE49-F238E27FC236}">
              <a16:creationId xmlns:a16="http://schemas.microsoft.com/office/drawing/2014/main" id="{31C69645-2162-47DD-B9BB-BDBA13CA739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0" name="正方形/長方形 349">
          <a:extLst>
            <a:ext uri="{FF2B5EF4-FFF2-40B4-BE49-F238E27FC236}">
              <a16:creationId xmlns:a16="http://schemas.microsoft.com/office/drawing/2014/main" id="{2B5688AF-9E36-462B-A079-D0C5013D02B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1" name="正方形/長方形 350">
          <a:extLst>
            <a:ext uri="{FF2B5EF4-FFF2-40B4-BE49-F238E27FC236}">
              <a16:creationId xmlns:a16="http://schemas.microsoft.com/office/drawing/2014/main" id="{E4AB5A28-2205-4E7B-926A-7C077FF1952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2" name="正方形/長方形 351">
          <a:extLst>
            <a:ext uri="{FF2B5EF4-FFF2-40B4-BE49-F238E27FC236}">
              <a16:creationId xmlns:a16="http://schemas.microsoft.com/office/drawing/2014/main" id="{CF9E7649-158A-4FA3-8C8E-C06D21461BC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3" name="正方形/長方形 352">
          <a:extLst>
            <a:ext uri="{FF2B5EF4-FFF2-40B4-BE49-F238E27FC236}">
              <a16:creationId xmlns:a16="http://schemas.microsoft.com/office/drawing/2014/main" id="{71650189-CD7E-4FAD-80F8-B4247E79B4D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4" name="正方形/長方形 353">
          <a:extLst>
            <a:ext uri="{FF2B5EF4-FFF2-40B4-BE49-F238E27FC236}">
              <a16:creationId xmlns:a16="http://schemas.microsoft.com/office/drawing/2014/main" id="{3BE8528A-EA72-4DCA-98CF-E9079C4E1E3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5" name="正方形/長方形 354">
          <a:extLst>
            <a:ext uri="{FF2B5EF4-FFF2-40B4-BE49-F238E27FC236}">
              <a16:creationId xmlns:a16="http://schemas.microsoft.com/office/drawing/2014/main" id="{2BF3B07B-71F1-4191-979C-ECE5E2CCF5A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6" name="正方形/長方形 355">
          <a:extLst>
            <a:ext uri="{FF2B5EF4-FFF2-40B4-BE49-F238E27FC236}">
              <a16:creationId xmlns:a16="http://schemas.microsoft.com/office/drawing/2014/main" id="{5360BDC7-A392-4FA1-B0E5-02A17ED692C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7" name="正方形/長方形 356">
          <a:extLst>
            <a:ext uri="{FF2B5EF4-FFF2-40B4-BE49-F238E27FC236}">
              <a16:creationId xmlns:a16="http://schemas.microsoft.com/office/drawing/2014/main" id="{7D340E1B-7826-447A-AEC9-7F4C7E67E95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8" name="正方形/長方形 357">
          <a:extLst>
            <a:ext uri="{FF2B5EF4-FFF2-40B4-BE49-F238E27FC236}">
              <a16:creationId xmlns:a16="http://schemas.microsoft.com/office/drawing/2014/main" id="{C3D7227B-4B89-4A5A-9BAC-44A46394773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9" name="正方形/長方形 358">
          <a:extLst>
            <a:ext uri="{FF2B5EF4-FFF2-40B4-BE49-F238E27FC236}">
              <a16:creationId xmlns:a16="http://schemas.microsoft.com/office/drawing/2014/main" id="{79ACB82F-4825-441B-AB9E-EE38DCA1BF3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0" name="正方形/長方形 359">
          <a:extLst>
            <a:ext uri="{FF2B5EF4-FFF2-40B4-BE49-F238E27FC236}">
              <a16:creationId xmlns:a16="http://schemas.microsoft.com/office/drawing/2014/main" id="{C7DA0183-DD59-4BAF-A3D2-608C8B40FB7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1" name="正方形/長方形 360">
          <a:extLst>
            <a:ext uri="{FF2B5EF4-FFF2-40B4-BE49-F238E27FC236}">
              <a16:creationId xmlns:a16="http://schemas.microsoft.com/office/drawing/2014/main" id="{690CEBAF-0D4A-458C-887E-25C5EE69F19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2" name="正方形/長方形 361">
          <a:extLst>
            <a:ext uri="{FF2B5EF4-FFF2-40B4-BE49-F238E27FC236}">
              <a16:creationId xmlns:a16="http://schemas.microsoft.com/office/drawing/2014/main" id="{E96AE069-BEB4-439D-94C8-445E2979A01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3" name="正方形/長方形 362">
          <a:extLst>
            <a:ext uri="{FF2B5EF4-FFF2-40B4-BE49-F238E27FC236}">
              <a16:creationId xmlns:a16="http://schemas.microsoft.com/office/drawing/2014/main" id="{6A141CDB-3258-4637-A21E-06F601A1CAE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4" name="テキスト ボックス 363">
          <a:extLst>
            <a:ext uri="{FF2B5EF4-FFF2-40B4-BE49-F238E27FC236}">
              <a16:creationId xmlns:a16="http://schemas.microsoft.com/office/drawing/2014/main" id="{5F0264FB-F957-469B-BAFE-DC94006D18B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5" name="直線コネクタ 364">
          <a:extLst>
            <a:ext uri="{FF2B5EF4-FFF2-40B4-BE49-F238E27FC236}">
              <a16:creationId xmlns:a16="http://schemas.microsoft.com/office/drawing/2014/main" id="{A79CFCB5-1E44-4CF6-B7AC-03758437561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6" name="テキスト ボックス 365">
          <a:extLst>
            <a:ext uri="{FF2B5EF4-FFF2-40B4-BE49-F238E27FC236}">
              <a16:creationId xmlns:a16="http://schemas.microsoft.com/office/drawing/2014/main" id="{03CB91B0-CA39-482F-9C89-96FE24DA0719}"/>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7" name="直線コネクタ 366">
          <a:extLst>
            <a:ext uri="{FF2B5EF4-FFF2-40B4-BE49-F238E27FC236}">
              <a16:creationId xmlns:a16="http://schemas.microsoft.com/office/drawing/2014/main" id="{84D33E7D-1DED-44A3-862C-13EFBCFA1DF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68" name="テキスト ボックス 367">
          <a:extLst>
            <a:ext uri="{FF2B5EF4-FFF2-40B4-BE49-F238E27FC236}">
              <a16:creationId xmlns:a16="http://schemas.microsoft.com/office/drawing/2014/main" id="{FFBFEC3C-82E3-40B6-A3D4-54049D5A2ED8}"/>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9" name="直線コネクタ 368">
          <a:extLst>
            <a:ext uri="{FF2B5EF4-FFF2-40B4-BE49-F238E27FC236}">
              <a16:creationId xmlns:a16="http://schemas.microsoft.com/office/drawing/2014/main" id="{50DFC670-74DE-44E8-A241-4FD8709E157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0" name="テキスト ボックス 369">
          <a:extLst>
            <a:ext uri="{FF2B5EF4-FFF2-40B4-BE49-F238E27FC236}">
              <a16:creationId xmlns:a16="http://schemas.microsoft.com/office/drawing/2014/main" id="{DD2F8D5F-E4BA-4AB0-8478-606689CCD1A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1" name="直線コネクタ 370">
          <a:extLst>
            <a:ext uri="{FF2B5EF4-FFF2-40B4-BE49-F238E27FC236}">
              <a16:creationId xmlns:a16="http://schemas.microsoft.com/office/drawing/2014/main" id="{CB55448F-C4D9-466A-92CD-766E132CAB4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2" name="テキスト ボックス 371">
          <a:extLst>
            <a:ext uri="{FF2B5EF4-FFF2-40B4-BE49-F238E27FC236}">
              <a16:creationId xmlns:a16="http://schemas.microsoft.com/office/drawing/2014/main" id="{C83FE1ED-9167-4952-AC7E-D405D645798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3" name="直線コネクタ 372">
          <a:extLst>
            <a:ext uri="{FF2B5EF4-FFF2-40B4-BE49-F238E27FC236}">
              <a16:creationId xmlns:a16="http://schemas.microsoft.com/office/drawing/2014/main" id="{60194F7D-DE51-4957-9BA7-BF1CAF6CCAD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4" name="テキスト ボックス 373">
          <a:extLst>
            <a:ext uri="{FF2B5EF4-FFF2-40B4-BE49-F238E27FC236}">
              <a16:creationId xmlns:a16="http://schemas.microsoft.com/office/drawing/2014/main" id="{5149089A-4A0E-4DB8-820A-9AB32081EB3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5" name="直線コネクタ 374">
          <a:extLst>
            <a:ext uri="{FF2B5EF4-FFF2-40B4-BE49-F238E27FC236}">
              <a16:creationId xmlns:a16="http://schemas.microsoft.com/office/drawing/2014/main" id="{5AD9B807-41D5-4837-831F-0C2D5023CE9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6" name="テキスト ボックス 375">
          <a:extLst>
            <a:ext uri="{FF2B5EF4-FFF2-40B4-BE49-F238E27FC236}">
              <a16:creationId xmlns:a16="http://schemas.microsoft.com/office/drawing/2014/main" id="{1D3670C9-E771-4A63-848A-098DC2A48E29}"/>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7" name="直線コネクタ 376">
          <a:extLst>
            <a:ext uri="{FF2B5EF4-FFF2-40B4-BE49-F238E27FC236}">
              <a16:creationId xmlns:a16="http://schemas.microsoft.com/office/drawing/2014/main" id="{31867C0C-DF4E-4951-95DF-11D048F8627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8" name="テキスト ボックス 377">
          <a:extLst>
            <a:ext uri="{FF2B5EF4-FFF2-40B4-BE49-F238E27FC236}">
              <a16:creationId xmlns:a16="http://schemas.microsoft.com/office/drawing/2014/main" id="{53C2B8B4-6F5A-4DB4-8C7A-1623D337E52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9" name="【認定こども園・幼稚園・保育所】&#10;有形固定資産減価償却率グラフ枠">
          <a:extLst>
            <a:ext uri="{FF2B5EF4-FFF2-40B4-BE49-F238E27FC236}">
              <a16:creationId xmlns:a16="http://schemas.microsoft.com/office/drawing/2014/main" id="{8957F096-2B1C-4094-90E1-DCD7BC84AE7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41</xdr:row>
      <xdr:rowOff>150495</xdr:rowOff>
    </xdr:to>
    <xdr:cxnSp macro="">
      <xdr:nvCxnSpPr>
        <xdr:cNvPr id="380" name="直線コネクタ 379">
          <a:extLst>
            <a:ext uri="{FF2B5EF4-FFF2-40B4-BE49-F238E27FC236}">
              <a16:creationId xmlns:a16="http://schemas.microsoft.com/office/drawing/2014/main" id="{E81609AD-B537-49FE-A343-F5063C4A549A}"/>
            </a:ext>
          </a:extLst>
        </xdr:cNvPr>
        <xdr:cNvCxnSpPr/>
      </xdr:nvCxnSpPr>
      <xdr:spPr>
        <a:xfrm flipV="1">
          <a:off x="16318864" y="581787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381" name="【認定こども園・幼稚園・保育所】&#10;有形固定資産減価償却率最小値テキスト">
          <a:extLst>
            <a:ext uri="{FF2B5EF4-FFF2-40B4-BE49-F238E27FC236}">
              <a16:creationId xmlns:a16="http://schemas.microsoft.com/office/drawing/2014/main" id="{719BA821-27CD-4757-B0AA-CD04DA7983EB}"/>
            </a:ext>
          </a:extLst>
        </xdr:cNvPr>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382" name="直線コネクタ 381">
          <a:extLst>
            <a:ext uri="{FF2B5EF4-FFF2-40B4-BE49-F238E27FC236}">
              <a16:creationId xmlns:a16="http://schemas.microsoft.com/office/drawing/2014/main" id="{E0A64A2E-4F56-4AB2-AF21-2DDA8C8C9998}"/>
            </a:ext>
          </a:extLst>
        </xdr:cNvPr>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383" name="【認定こども園・幼稚園・保育所】&#10;有形固定資産減価償却率最大値テキスト">
          <a:extLst>
            <a:ext uri="{FF2B5EF4-FFF2-40B4-BE49-F238E27FC236}">
              <a16:creationId xmlns:a16="http://schemas.microsoft.com/office/drawing/2014/main" id="{649B751A-8EB6-4266-8864-3C51C0253620}"/>
            </a:ext>
          </a:extLst>
        </xdr:cNvPr>
        <xdr:cNvSpPr txBox="1"/>
      </xdr:nvSpPr>
      <xdr:spPr>
        <a:xfrm>
          <a:off x="16357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384" name="直線コネクタ 383">
          <a:extLst>
            <a:ext uri="{FF2B5EF4-FFF2-40B4-BE49-F238E27FC236}">
              <a16:creationId xmlns:a16="http://schemas.microsoft.com/office/drawing/2014/main" id="{E30F5D00-6C86-40A3-91F5-3FD7B21ECC23}"/>
            </a:ext>
          </a:extLst>
        </xdr:cNvPr>
        <xdr:cNvCxnSpPr/>
      </xdr:nvCxnSpPr>
      <xdr:spPr>
        <a:xfrm>
          <a:off x="16230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125747</xdr:rowOff>
    </xdr:from>
    <xdr:ext cx="405111" cy="259045"/>
    <xdr:sp macro="" textlink="">
      <xdr:nvSpPr>
        <xdr:cNvPr id="385" name="【認定こども園・幼稚園・保育所】&#10;有形固定資産減価償却率平均値テキスト">
          <a:extLst>
            <a:ext uri="{FF2B5EF4-FFF2-40B4-BE49-F238E27FC236}">
              <a16:creationId xmlns:a16="http://schemas.microsoft.com/office/drawing/2014/main" id="{68DFD215-DEA8-4D0F-A8DC-D5DAD1E49E36}"/>
            </a:ext>
          </a:extLst>
        </xdr:cNvPr>
        <xdr:cNvSpPr txBox="1"/>
      </xdr:nvSpPr>
      <xdr:spPr>
        <a:xfrm>
          <a:off x="16357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386" name="フローチャート: 判断 385">
          <a:extLst>
            <a:ext uri="{FF2B5EF4-FFF2-40B4-BE49-F238E27FC236}">
              <a16:creationId xmlns:a16="http://schemas.microsoft.com/office/drawing/2014/main" id="{0849F2D3-6EEA-4155-8D77-66E04E38494D}"/>
            </a:ext>
          </a:extLst>
        </xdr:cNvPr>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15875</xdr:rowOff>
    </xdr:from>
    <xdr:to>
      <xdr:col>81</xdr:col>
      <xdr:colOff>101600</xdr:colOff>
      <xdr:row>38</xdr:row>
      <xdr:rowOff>117475</xdr:rowOff>
    </xdr:to>
    <xdr:sp macro="" textlink="">
      <xdr:nvSpPr>
        <xdr:cNvPr id="387" name="フローチャート: 判断 386">
          <a:extLst>
            <a:ext uri="{FF2B5EF4-FFF2-40B4-BE49-F238E27FC236}">
              <a16:creationId xmlns:a16="http://schemas.microsoft.com/office/drawing/2014/main" id="{B06FD192-6D98-4CAE-A0EE-92E62B6DD93A}"/>
            </a:ext>
          </a:extLst>
        </xdr:cNvPr>
        <xdr:cNvSpPr/>
      </xdr:nvSpPr>
      <xdr:spPr>
        <a:xfrm>
          <a:off x="15430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168275</xdr:rowOff>
    </xdr:from>
    <xdr:to>
      <xdr:col>76</xdr:col>
      <xdr:colOff>165100</xdr:colOff>
      <xdr:row>38</xdr:row>
      <xdr:rowOff>98425</xdr:rowOff>
    </xdr:to>
    <xdr:sp macro="" textlink="">
      <xdr:nvSpPr>
        <xdr:cNvPr id="388" name="フローチャート: 判断 387">
          <a:extLst>
            <a:ext uri="{FF2B5EF4-FFF2-40B4-BE49-F238E27FC236}">
              <a16:creationId xmlns:a16="http://schemas.microsoft.com/office/drawing/2014/main" id="{5206AC32-BC50-4529-9F57-4F7BCF49164D}"/>
            </a:ext>
          </a:extLst>
        </xdr:cNvPr>
        <xdr:cNvSpPr/>
      </xdr:nvSpPr>
      <xdr:spPr>
        <a:xfrm>
          <a:off x="14541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xdr:rowOff>
    </xdr:from>
    <xdr:to>
      <xdr:col>72</xdr:col>
      <xdr:colOff>38100</xdr:colOff>
      <xdr:row>38</xdr:row>
      <xdr:rowOff>109855</xdr:rowOff>
    </xdr:to>
    <xdr:sp macro="" textlink="">
      <xdr:nvSpPr>
        <xdr:cNvPr id="389" name="フローチャート: 判断 388">
          <a:extLst>
            <a:ext uri="{FF2B5EF4-FFF2-40B4-BE49-F238E27FC236}">
              <a16:creationId xmlns:a16="http://schemas.microsoft.com/office/drawing/2014/main" id="{88EA1193-A9B9-4D3F-8A5B-1F6D28A36B44}"/>
            </a:ext>
          </a:extLst>
        </xdr:cNvPr>
        <xdr:cNvSpPr/>
      </xdr:nvSpPr>
      <xdr:spPr>
        <a:xfrm>
          <a:off x="13652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9340FF13-A138-4FD0-B5B6-9DCC5B4EBC0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6CFEF86F-E68A-45AD-88D1-D5A7F968C5F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1D27B3A-71A1-46C1-9BAF-5233BEDC151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80F332AE-9D8D-4F9D-9757-6357B55B7F7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859DE422-1DC5-4406-AF6E-31970F70849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168275</xdr:rowOff>
    </xdr:from>
    <xdr:to>
      <xdr:col>85</xdr:col>
      <xdr:colOff>177800</xdr:colOff>
      <xdr:row>37</xdr:row>
      <xdr:rowOff>98425</xdr:rowOff>
    </xdr:to>
    <xdr:sp macro="" textlink="">
      <xdr:nvSpPr>
        <xdr:cNvPr id="395" name="楕円 394">
          <a:extLst>
            <a:ext uri="{FF2B5EF4-FFF2-40B4-BE49-F238E27FC236}">
              <a16:creationId xmlns:a16="http://schemas.microsoft.com/office/drawing/2014/main" id="{12E10259-0ACF-4C48-9ADB-0C9E46B48BD0}"/>
            </a:ext>
          </a:extLst>
        </xdr:cNvPr>
        <xdr:cNvSpPr/>
      </xdr:nvSpPr>
      <xdr:spPr>
        <a:xfrm>
          <a:off x="162687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19702</xdr:rowOff>
    </xdr:from>
    <xdr:ext cx="405111" cy="259045"/>
    <xdr:sp macro="" textlink="">
      <xdr:nvSpPr>
        <xdr:cNvPr id="396" name="【認定こども園・幼稚園・保育所】&#10;有形固定資産減価償却率該当値テキスト">
          <a:extLst>
            <a:ext uri="{FF2B5EF4-FFF2-40B4-BE49-F238E27FC236}">
              <a16:creationId xmlns:a16="http://schemas.microsoft.com/office/drawing/2014/main" id="{91DB3B8F-27FA-4DF5-A9D0-F3428B7036C6}"/>
            </a:ext>
          </a:extLst>
        </xdr:cNvPr>
        <xdr:cNvSpPr txBox="1"/>
      </xdr:nvSpPr>
      <xdr:spPr>
        <a:xfrm>
          <a:off x="16357600"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40640</xdr:rowOff>
    </xdr:from>
    <xdr:to>
      <xdr:col>81</xdr:col>
      <xdr:colOff>101600</xdr:colOff>
      <xdr:row>37</xdr:row>
      <xdr:rowOff>142240</xdr:rowOff>
    </xdr:to>
    <xdr:sp macro="" textlink="">
      <xdr:nvSpPr>
        <xdr:cNvPr id="397" name="楕円 396">
          <a:extLst>
            <a:ext uri="{FF2B5EF4-FFF2-40B4-BE49-F238E27FC236}">
              <a16:creationId xmlns:a16="http://schemas.microsoft.com/office/drawing/2014/main" id="{D60D8DFA-76F0-4C82-AD47-27832F7C9CE4}"/>
            </a:ext>
          </a:extLst>
        </xdr:cNvPr>
        <xdr:cNvSpPr/>
      </xdr:nvSpPr>
      <xdr:spPr>
        <a:xfrm>
          <a:off x="15430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47625</xdr:rowOff>
    </xdr:from>
    <xdr:to>
      <xdr:col>85</xdr:col>
      <xdr:colOff>127000</xdr:colOff>
      <xdr:row>37</xdr:row>
      <xdr:rowOff>91440</xdr:rowOff>
    </xdr:to>
    <xdr:cxnSp macro="">
      <xdr:nvCxnSpPr>
        <xdr:cNvPr id="398" name="直線コネクタ 397">
          <a:extLst>
            <a:ext uri="{FF2B5EF4-FFF2-40B4-BE49-F238E27FC236}">
              <a16:creationId xmlns:a16="http://schemas.microsoft.com/office/drawing/2014/main" id="{9CEF5500-6578-4B87-A030-8C2264CE3999}"/>
            </a:ext>
          </a:extLst>
        </xdr:cNvPr>
        <xdr:cNvCxnSpPr/>
      </xdr:nvCxnSpPr>
      <xdr:spPr>
        <a:xfrm flipV="1">
          <a:off x="15481300" y="639127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88265</xdr:rowOff>
    </xdr:from>
    <xdr:to>
      <xdr:col>76</xdr:col>
      <xdr:colOff>165100</xdr:colOff>
      <xdr:row>38</xdr:row>
      <xdr:rowOff>18415</xdr:rowOff>
    </xdr:to>
    <xdr:sp macro="" textlink="">
      <xdr:nvSpPr>
        <xdr:cNvPr id="399" name="楕円 398">
          <a:extLst>
            <a:ext uri="{FF2B5EF4-FFF2-40B4-BE49-F238E27FC236}">
              <a16:creationId xmlns:a16="http://schemas.microsoft.com/office/drawing/2014/main" id="{09F9C5B8-B612-441F-98B7-C81BD440141E}"/>
            </a:ext>
          </a:extLst>
        </xdr:cNvPr>
        <xdr:cNvSpPr/>
      </xdr:nvSpPr>
      <xdr:spPr>
        <a:xfrm>
          <a:off x="14541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91440</xdr:rowOff>
    </xdr:from>
    <xdr:to>
      <xdr:col>81</xdr:col>
      <xdr:colOff>50800</xdr:colOff>
      <xdr:row>37</xdr:row>
      <xdr:rowOff>139065</xdr:rowOff>
    </xdr:to>
    <xdr:cxnSp macro="">
      <xdr:nvCxnSpPr>
        <xdr:cNvPr id="400" name="直線コネクタ 399">
          <a:extLst>
            <a:ext uri="{FF2B5EF4-FFF2-40B4-BE49-F238E27FC236}">
              <a16:creationId xmlns:a16="http://schemas.microsoft.com/office/drawing/2014/main" id="{1736B6B0-9AEB-447C-83C8-777B52D58AF9}"/>
            </a:ext>
          </a:extLst>
        </xdr:cNvPr>
        <xdr:cNvCxnSpPr/>
      </xdr:nvCxnSpPr>
      <xdr:spPr>
        <a:xfrm flipV="1">
          <a:off x="14592300" y="643509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132080</xdr:rowOff>
    </xdr:from>
    <xdr:to>
      <xdr:col>72</xdr:col>
      <xdr:colOff>38100</xdr:colOff>
      <xdr:row>38</xdr:row>
      <xdr:rowOff>62230</xdr:rowOff>
    </xdr:to>
    <xdr:sp macro="" textlink="">
      <xdr:nvSpPr>
        <xdr:cNvPr id="401" name="楕円 400">
          <a:extLst>
            <a:ext uri="{FF2B5EF4-FFF2-40B4-BE49-F238E27FC236}">
              <a16:creationId xmlns:a16="http://schemas.microsoft.com/office/drawing/2014/main" id="{A20BE75C-AD92-43EC-8814-ED814B465781}"/>
            </a:ext>
          </a:extLst>
        </xdr:cNvPr>
        <xdr:cNvSpPr/>
      </xdr:nvSpPr>
      <xdr:spPr>
        <a:xfrm>
          <a:off x="13652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139065</xdr:rowOff>
    </xdr:from>
    <xdr:to>
      <xdr:col>76</xdr:col>
      <xdr:colOff>114300</xdr:colOff>
      <xdr:row>38</xdr:row>
      <xdr:rowOff>11430</xdr:rowOff>
    </xdr:to>
    <xdr:cxnSp macro="">
      <xdr:nvCxnSpPr>
        <xdr:cNvPr id="402" name="直線コネクタ 401">
          <a:extLst>
            <a:ext uri="{FF2B5EF4-FFF2-40B4-BE49-F238E27FC236}">
              <a16:creationId xmlns:a16="http://schemas.microsoft.com/office/drawing/2014/main" id="{A75E04BD-D4A8-48D5-A0F9-E864A505F62D}"/>
            </a:ext>
          </a:extLst>
        </xdr:cNvPr>
        <xdr:cNvCxnSpPr/>
      </xdr:nvCxnSpPr>
      <xdr:spPr>
        <a:xfrm flipV="1">
          <a:off x="13703300" y="648271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108602</xdr:rowOff>
    </xdr:from>
    <xdr:ext cx="405111" cy="259045"/>
    <xdr:sp macro="" textlink="">
      <xdr:nvSpPr>
        <xdr:cNvPr id="403" name="n_1aveValue【認定こども園・幼稚園・保育所】&#10;有形固定資産減価償却率">
          <a:extLst>
            <a:ext uri="{FF2B5EF4-FFF2-40B4-BE49-F238E27FC236}">
              <a16:creationId xmlns:a16="http://schemas.microsoft.com/office/drawing/2014/main" id="{90013427-782D-4478-A2FD-5E3E1DD8BD8E}"/>
            </a:ext>
          </a:extLst>
        </xdr:cNvPr>
        <xdr:cNvSpPr txBox="1"/>
      </xdr:nvSpPr>
      <xdr:spPr>
        <a:xfrm>
          <a:off x="152660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89552</xdr:rowOff>
    </xdr:from>
    <xdr:ext cx="405111" cy="259045"/>
    <xdr:sp macro="" textlink="">
      <xdr:nvSpPr>
        <xdr:cNvPr id="404" name="n_2aveValue【認定こども園・幼稚園・保育所】&#10;有形固定資産減価償却率">
          <a:extLst>
            <a:ext uri="{FF2B5EF4-FFF2-40B4-BE49-F238E27FC236}">
              <a16:creationId xmlns:a16="http://schemas.microsoft.com/office/drawing/2014/main" id="{5D335761-9ABE-47E1-8CA3-1450E86C7251}"/>
            </a:ext>
          </a:extLst>
        </xdr:cNvPr>
        <xdr:cNvSpPr txBox="1"/>
      </xdr:nvSpPr>
      <xdr:spPr>
        <a:xfrm>
          <a:off x="143897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100982</xdr:rowOff>
    </xdr:from>
    <xdr:ext cx="405111" cy="259045"/>
    <xdr:sp macro="" textlink="">
      <xdr:nvSpPr>
        <xdr:cNvPr id="405" name="n_3aveValue【認定こども園・幼稚園・保育所】&#10;有形固定資産減価償却率">
          <a:extLst>
            <a:ext uri="{FF2B5EF4-FFF2-40B4-BE49-F238E27FC236}">
              <a16:creationId xmlns:a16="http://schemas.microsoft.com/office/drawing/2014/main" id="{B0F183D3-6E6F-44BA-BE72-C5BEAEE963D6}"/>
            </a:ext>
          </a:extLst>
        </xdr:cNvPr>
        <xdr:cNvSpPr txBox="1"/>
      </xdr:nvSpPr>
      <xdr:spPr>
        <a:xfrm>
          <a:off x="13500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158767</xdr:rowOff>
    </xdr:from>
    <xdr:ext cx="405111" cy="259045"/>
    <xdr:sp macro="" textlink="">
      <xdr:nvSpPr>
        <xdr:cNvPr id="406" name="n_1mainValue【認定こども園・幼稚園・保育所】&#10;有形固定資産減価償却率">
          <a:extLst>
            <a:ext uri="{FF2B5EF4-FFF2-40B4-BE49-F238E27FC236}">
              <a16:creationId xmlns:a16="http://schemas.microsoft.com/office/drawing/2014/main" id="{2E2A422A-711D-40E1-8DB5-7F48D992B331}"/>
            </a:ext>
          </a:extLst>
        </xdr:cNvPr>
        <xdr:cNvSpPr txBox="1"/>
      </xdr:nvSpPr>
      <xdr:spPr>
        <a:xfrm>
          <a:off x="15266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407" name="n_2mainValue【認定こども園・幼稚園・保育所】&#10;有形固定資産減価償却率">
          <a:extLst>
            <a:ext uri="{FF2B5EF4-FFF2-40B4-BE49-F238E27FC236}">
              <a16:creationId xmlns:a16="http://schemas.microsoft.com/office/drawing/2014/main" id="{0179C510-C41C-40BE-A952-1155869356D3}"/>
            </a:ext>
          </a:extLst>
        </xdr:cNvPr>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78757</xdr:rowOff>
    </xdr:from>
    <xdr:ext cx="405111" cy="259045"/>
    <xdr:sp macro="" textlink="">
      <xdr:nvSpPr>
        <xdr:cNvPr id="408" name="n_3mainValue【認定こども園・幼稚園・保育所】&#10;有形固定資産減価償却率">
          <a:extLst>
            <a:ext uri="{FF2B5EF4-FFF2-40B4-BE49-F238E27FC236}">
              <a16:creationId xmlns:a16="http://schemas.microsoft.com/office/drawing/2014/main" id="{D0B434B0-E278-42F6-928C-DC53906CA01A}"/>
            </a:ext>
          </a:extLst>
        </xdr:cNvPr>
        <xdr:cNvSpPr txBox="1"/>
      </xdr:nvSpPr>
      <xdr:spPr>
        <a:xfrm>
          <a:off x="13500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9" name="正方形/長方形 408">
          <a:extLst>
            <a:ext uri="{FF2B5EF4-FFF2-40B4-BE49-F238E27FC236}">
              <a16:creationId xmlns:a16="http://schemas.microsoft.com/office/drawing/2014/main" id="{9894E349-BD46-407D-9488-E3EB385D404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0" name="正方形/長方形 409">
          <a:extLst>
            <a:ext uri="{FF2B5EF4-FFF2-40B4-BE49-F238E27FC236}">
              <a16:creationId xmlns:a16="http://schemas.microsoft.com/office/drawing/2014/main" id="{E92415E8-FBC0-42D8-913F-66F9227F354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1" name="正方形/長方形 410">
          <a:extLst>
            <a:ext uri="{FF2B5EF4-FFF2-40B4-BE49-F238E27FC236}">
              <a16:creationId xmlns:a16="http://schemas.microsoft.com/office/drawing/2014/main" id="{17D27342-7B50-4BF4-BF56-3519D194B8C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2" name="正方形/長方形 411">
          <a:extLst>
            <a:ext uri="{FF2B5EF4-FFF2-40B4-BE49-F238E27FC236}">
              <a16:creationId xmlns:a16="http://schemas.microsoft.com/office/drawing/2014/main" id="{89BCB5E2-2CD3-4209-86CD-606BE6CA06B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3" name="正方形/長方形 412">
          <a:extLst>
            <a:ext uri="{FF2B5EF4-FFF2-40B4-BE49-F238E27FC236}">
              <a16:creationId xmlns:a16="http://schemas.microsoft.com/office/drawing/2014/main" id="{702BF06A-01F8-4A47-B2F8-F575F8F9E16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4" name="正方形/長方形 413">
          <a:extLst>
            <a:ext uri="{FF2B5EF4-FFF2-40B4-BE49-F238E27FC236}">
              <a16:creationId xmlns:a16="http://schemas.microsoft.com/office/drawing/2014/main" id="{B662F22E-15EC-4003-8B9D-CCFB3047251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5" name="正方形/長方形 414">
          <a:extLst>
            <a:ext uri="{FF2B5EF4-FFF2-40B4-BE49-F238E27FC236}">
              <a16:creationId xmlns:a16="http://schemas.microsoft.com/office/drawing/2014/main" id="{16066AED-7C39-48A7-9A0D-D213B854130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6" name="正方形/長方形 415">
          <a:extLst>
            <a:ext uri="{FF2B5EF4-FFF2-40B4-BE49-F238E27FC236}">
              <a16:creationId xmlns:a16="http://schemas.microsoft.com/office/drawing/2014/main" id="{30C035FD-30B0-4CDC-B7C9-0E6C6EF76A6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7" name="テキスト ボックス 416">
          <a:extLst>
            <a:ext uri="{FF2B5EF4-FFF2-40B4-BE49-F238E27FC236}">
              <a16:creationId xmlns:a16="http://schemas.microsoft.com/office/drawing/2014/main" id="{57FA5FD9-9C78-43C2-B783-8165F82BA94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8" name="直線コネクタ 417">
          <a:extLst>
            <a:ext uri="{FF2B5EF4-FFF2-40B4-BE49-F238E27FC236}">
              <a16:creationId xmlns:a16="http://schemas.microsoft.com/office/drawing/2014/main" id="{3F139815-E5A0-4BAF-A600-A519F948062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9" name="直線コネクタ 418">
          <a:extLst>
            <a:ext uri="{FF2B5EF4-FFF2-40B4-BE49-F238E27FC236}">
              <a16:creationId xmlns:a16="http://schemas.microsoft.com/office/drawing/2014/main" id="{2A562E4D-177E-4633-AC6B-5ED597867CD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0" name="テキスト ボックス 419">
          <a:extLst>
            <a:ext uri="{FF2B5EF4-FFF2-40B4-BE49-F238E27FC236}">
              <a16:creationId xmlns:a16="http://schemas.microsoft.com/office/drawing/2014/main" id="{A56E945B-9E7D-4A19-B1E9-B488A4F702C9}"/>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1" name="直線コネクタ 420">
          <a:extLst>
            <a:ext uri="{FF2B5EF4-FFF2-40B4-BE49-F238E27FC236}">
              <a16:creationId xmlns:a16="http://schemas.microsoft.com/office/drawing/2014/main" id="{EEC136FE-5A4A-484B-810F-E3A2E8156684}"/>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2" name="テキスト ボックス 421">
          <a:extLst>
            <a:ext uri="{FF2B5EF4-FFF2-40B4-BE49-F238E27FC236}">
              <a16:creationId xmlns:a16="http://schemas.microsoft.com/office/drawing/2014/main" id="{FE5099EF-C10B-4C24-AA3B-EB24C337971B}"/>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3" name="直線コネクタ 422">
          <a:extLst>
            <a:ext uri="{FF2B5EF4-FFF2-40B4-BE49-F238E27FC236}">
              <a16:creationId xmlns:a16="http://schemas.microsoft.com/office/drawing/2014/main" id="{7A6CC45F-6511-4CAA-8841-46378C03B16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4" name="テキスト ボックス 423">
          <a:extLst>
            <a:ext uri="{FF2B5EF4-FFF2-40B4-BE49-F238E27FC236}">
              <a16:creationId xmlns:a16="http://schemas.microsoft.com/office/drawing/2014/main" id="{BE7D4DD2-6442-4FBC-8DA2-E25D4DDEF386}"/>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5" name="直線コネクタ 424">
          <a:extLst>
            <a:ext uri="{FF2B5EF4-FFF2-40B4-BE49-F238E27FC236}">
              <a16:creationId xmlns:a16="http://schemas.microsoft.com/office/drawing/2014/main" id="{A853DAEF-7D1D-423C-ACD4-3718AF54CDF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6" name="テキスト ボックス 425">
          <a:extLst>
            <a:ext uri="{FF2B5EF4-FFF2-40B4-BE49-F238E27FC236}">
              <a16:creationId xmlns:a16="http://schemas.microsoft.com/office/drawing/2014/main" id="{A74C177F-96F3-4E66-BE23-7038BE94FD54}"/>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7" name="直線コネクタ 426">
          <a:extLst>
            <a:ext uri="{FF2B5EF4-FFF2-40B4-BE49-F238E27FC236}">
              <a16:creationId xmlns:a16="http://schemas.microsoft.com/office/drawing/2014/main" id="{8AFBEF99-254A-4EDB-9F8A-7E7BC7C5A1B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8" name="テキスト ボックス 427">
          <a:extLst>
            <a:ext uri="{FF2B5EF4-FFF2-40B4-BE49-F238E27FC236}">
              <a16:creationId xmlns:a16="http://schemas.microsoft.com/office/drawing/2014/main" id="{E016C9B3-5B64-4E6B-AEC2-C5321A626A7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9" name="【認定こども園・幼稚園・保育所】&#10;一人当たり面積グラフ枠">
          <a:extLst>
            <a:ext uri="{FF2B5EF4-FFF2-40B4-BE49-F238E27FC236}">
              <a16:creationId xmlns:a16="http://schemas.microsoft.com/office/drawing/2014/main" id="{F4ECCDD5-E0A8-498A-8076-AEC563FA45E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135636</xdr:rowOff>
    </xdr:from>
    <xdr:to>
      <xdr:col>116</xdr:col>
      <xdr:colOff>62864</xdr:colOff>
      <xdr:row>41</xdr:row>
      <xdr:rowOff>67056</xdr:rowOff>
    </xdr:to>
    <xdr:cxnSp macro="">
      <xdr:nvCxnSpPr>
        <xdr:cNvPr id="430" name="直線コネクタ 429">
          <a:extLst>
            <a:ext uri="{FF2B5EF4-FFF2-40B4-BE49-F238E27FC236}">
              <a16:creationId xmlns:a16="http://schemas.microsoft.com/office/drawing/2014/main" id="{4690ACF7-E24B-48E2-B2F9-F64A78FF00EA}"/>
            </a:ext>
          </a:extLst>
        </xdr:cNvPr>
        <xdr:cNvCxnSpPr/>
      </xdr:nvCxnSpPr>
      <xdr:spPr>
        <a:xfrm flipV="1">
          <a:off x="22160864" y="5793486"/>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31" name="【認定こども園・幼稚園・保育所】&#10;一人当たり面積最小値テキスト">
          <a:extLst>
            <a:ext uri="{FF2B5EF4-FFF2-40B4-BE49-F238E27FC236}">
              <a16:creationId xmlns:a16="http://schemas.microsoft.com/office/drawing/2014/main" id="{157E70B0-B84C-457A-8AE6-6F222F854A8D}"/>
            </a:ext>
          </a:extLst>
        </xdr:cNvPr>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32" name="直線コネクタ 431">
          <a:extLst>
            <a:ext uri="{FF2B5EF4-FFF2-40B4-BE49-F238E27FC236}">
              <a16:creationId xmlns:a16="http://schemas.microsoft.com/office/drawing/2014/main" id="{34B7B193-352B-4B90-AF15-0136D9A556D6}"/>
            </a:ext>
          </a:extLst>
        </xdr:cNvPr>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82313</xdr:rowOff>
    </xdr:from>
    <xdr:ext cx="469744" cy="259045"/>
    <xdr:sp macro="" textlink="">
      <xdr:nvSpPr>
        <xdr:cNvPr id="433" name="【認定こども園・幼稚園・保育所】&#10;一人当たり面積最大値テキスト">
          <a:extLst>
            <a:ext uri="{FF2B5EF4-FFF2-40B4-BE49-F238E27FC236}">
              <a16:creationId xmlns:a16="http://schemas.microsoft.com/office/drawing/2014/main" id="{34C320C0-CFE0-4349-A6D3-EC8926D5D74D}"/>
            </a:ext>
          </a:extLst>
        </xdr:cNvPr>
        <xdr:cNvSpPr txBox="1"/>
      </xdr:nvSpPr>
      <xdr:spPr>
        <a:xfrm>
          <a:off x="22199600" y="556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135636</xdr:rowOff>
    </xdr:from>
    <xdr:to>
      <xdr:col>116</xdr:col>
      <xdr:colOff>152400</xdr:colOff>
      <xdr:row>33</xdr:row>
      <xdr:rowOff>135636</xdr:rowOff>
    </xdr:to>
    <xdr:cxnSp macro="">
      <xdr:nvCxnSpPr>
        <xdr:cNvPr id="434" name="直線コネクタ 433">
          <a:extLst>
            <a:ext uri="{FF2B5EF4-FFF2-40B4-BE49-F238E27FC236}">
              <a16:creationId xmlns:a16="http://schemas.microsoft.com/office/drawing/2014/main" id="{46BFF400-BF3C-4D15-9F88-666BDC25059F}"/>
            </a:ext>
          </a:extLst>
        </xdr:cNvPr>
        <xdr:cNvCxnSpPr/>
      </xdr:nvCxnSpPr>
      <xdr:spPr>
        <a:xfrm>
          <a:off x="22072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137431</xdr:rowOff>
    </xdr:from>
    <xdr:ext cx="469744" cy="259045"/>
    <xdr:sp macro="" textlink="">
      <xdr:nvSpPr>
        <xdr:cNvPr id="435" name="【認定こども園・幼稚園・保育所】&#10;一人当たり面積平均値テキスト">
          <a:extLst>
            <a:ext uri="{FF2B5EF4-FFF2-40B4-BE49-F238E27FC236}">
              <a16:creationId xmlns:a16="http://schemas.microsoft.com/office/drawing/2014/main" id="{39D838D4-D41B-4166-9BF4-83C7140993FD}"/>
            </a:ext>
          </a:extLst>
        </xdr:cNvPr>
        <xdr:cNvSpPr txBox="1"/>
      </xdr:nvSpPr>
      <xdr:spPr>
        <a:xfrm>
          <a:off x="22199600" y="6481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436" name="フローチャート: 判断 435">
          <a:extLst>
            <a:ext uri="{FF2B5EF4-FFF2-40B4-BE49-F238E27FC236}">
              <a16:creationId xmlns:a16="http://schemas.microsoft.com/office/drawing/2014/main" id="{B4A91217-55AD-420D-A983-5982C809D6D5}"/>
            </a:ext>
          </a:extLst>
        </xdr:cNvPr>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37" name="フローチャート: 判断 436">
          <a:extLst>
            <a:ext uri="{FF2B5EF4-FFF2-40B4-BE49-F238E27FC236}">
              <a16:creationId xmlns:a16="http://schemas.microsoft.com/office/drawing/2014/main" id="{D542F7C1-3101-4675-93ED-E8C68D96344E}"/>
            </a:ext>
          </a:extLst>
        </xdr:cNvPr>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438" name="フローチャート: 判断 437">
          <a:extLst>
            <a:ext uri="{FF2B5EF4-FFF2-40B4-BE49-F238E27FC236}">
              <a16:creationId xmlns:a16="http://schemas.microsoft.com/office/drawing/2014/main" id="{6788074B-2B84-47FA-AB5A-8F53278AC878}"/>
            </a:ext>
          </a:extLst>
        </xdr:cNvPr>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125984</xdr:rowOff>
    </xdr:from>
    <xdr:to>
      <xdr:col>102</xdr:col>
      <xdr:colOff>165100</xdr:colOff>
      <xdr:row>39</xdr:row>
      <xdr:rowOff>56134</xdr:rowOff>
    </xdr:to>
    <xdr:sp macro="" textlink="">
      <xdr:nvSpPr>
        <xdr:cNvPr id="439" name="フローチャート: 判断 438">
          <a:extLst>
            <a:ext uri="{FF2B5EF4-FFF2-40B4-BE49-F238E27FC236}">
              <a16:creationId xmlns:a16="http://schemas.microsoft.com/office/drawing/2014/main" id="{88846075-84C8-46CB-BFAD-97EE9D1752C7}"/>
            </a:ext>
          </a:extLst>
        </xdr:cNvPr>
        <xdr:cNvSpPr/>
      </xdr:nvSpPr>
      <xdr:spPr>
        <a:xfrm>
          <a:off x="19494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41F023A3-C1C6-407F-BB94-D83149CBBF0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32C6C0AA-1323-4764-9334-1888DD5F9E0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D352A2BC-87F9-4479-8971-616BC339E5C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3DC09B0A-09CE-40B8-8356-DDDA427B4E7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46995081-B634-4DBF-880C-58D1756DBA3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125984</xdr:rowOff>
    </xdr:from>
    <xdr:to>
      <xdr:col>116</xdr:col>
      <xdr:colOff>114300</xdr:colOff>
      <xdr:row>41</xdr:row>
      <xdr:rowOff>56134</xdr:rowOff>
    </xdr:to>
    <xdr:sp macro="" textlink="">
      <xdr:nvSpPr>
        <xdr:cNvPr id="445" name="楕円 444">
          <a:extLst>
            <a:ext uri="{FF2B5EF4-FFF2-40B4-BE49-F238E27FC236}">
              <a16:creationId xmlns:a16="http://schemas.microsoft.com/office/drawing/2014/main" id="{78605870-F3DB-4B9B-9AE1-267723C293B3}"/>
            </a:ext>
          </a:extLst>
        </xdr:cNvPr>
        <xdr:cNvSpPr/>
      </xdr:nvSpPr>
      <xdr:spPr>
        <a:xfrm>
          <a:off x="221107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40911</xdr:rowOff>
    </xdr:from>
    <xdr:ext cx="469744" cy="259045"/>
    <xdr:sp macro="" textlink="">
      <xdr:nvSpPr>
        <xdr:cNvPr id="446" name="【認定こども園・幼稚園・保育所】&#10;一人当たり面積該当値テキスト">
          <a:extLst>
            <a:ext uri="{FF2B5EF4-FFF2-40B4-BE49-F238E27FC236}">
              <a16:creationId xmlns:a16="http://schemas.microsoft.com/office/drawing/2014/main" id="{F0347795-77FE-471F-9DF2-B51305459346}"/>
            </a:ext>
          </a:extLst>
        </xdr:cNvPr>
        <xdr:cNvSpPr txBox="1"/>
      </xdr:nvSpPr>
      <xdr:spPr>
        <a:xfrm>
          <a:off x="22199600" y="689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125984</xdr:rowOff>
    </xdr:from>
    <xdr:to>
      <xdr:col>112</xdr:col>
      <xdr:colOff>38100</xdr:colOff>
      <xdr:row>41</xdr:row>
      <xdr:rowOff>56134</xdr:rowOff>
    </xdr:to>
    <xdr:sp macro="" textlink="">
      <xdr:nvSpPr>
        <xdr:cNvPr id="447" name="楕円 446">
          <a:extLst>
            <a:ext uri="{FF2B5EF4-FFF2-40B4-BE49-F238E27FC236}">
              <a16:creationId xmlns:a16="http://schemas.microsoft.com/office/drawing/2014/main" id="{7739C506-5954-412B-BEE7-528B227C3CBF}"/>
            </a:ext>
          </a:extLst>
        </xdr:cNvPr>
        <xdr:cNvSpPr/>
      </xdr:nvSpPr>
      <xdr:spPr>
        <a:xfrm>
          <a:off x="21272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5334</xdr:rowOff>
    </xdr:from>
    <xdr:to>
      <xdr:col>116</xdr:col>
      <xdr:colOff>63500</xdr:colOff>
      <xdr:row>41</xdr:row>
      <xdr:rowOff>5334</xdr:rowOff>
    </xdr:to>
    <xdr:cxnSp macro="">
      <xdr:nvCxnSpPr>
        <xdr:cNvPr id="448" name="直線コネクタ 447">
          <a:extLst>
            <a:ext uri="{FF2B5EF4-FFF2-40B4-BE49-F238E27FC236}">
              <a16:creationId xmlns:a16="http://schemas.microsoft.com/office/drawing/2014/main" id="{939D75A6-7F19-4B6C-93FA-31EC72E04F67}"/>
            </a:ext>
          </a:extLst>
        </xdr:cNvPr>
        <xdr:cNvCxnSpPr/>
      </xdr:nvCxnSpPr>
      <xdr:spPr>
        <a:xfrm>
          <a:off x="21323300" y="70347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128270</xdr:rowOff>
    </xdr:from>
    <xdr:to>
      <xdr:col>107</xdr:col>
      <xdr:colOff>101600</xdr:colOff>
      <xdr:row>41</xdr:row>
      <xdr:rowOff>58420</xdr:rowOff>
    </xdr:to>
    <xdr:sp macro="" textlink="">
      <xdr:nvSpPr>
        <xdr:cNvPr id="449" name="楕円 448">
          <a:extLst>
            <a:ext uri="{FF2B5EF4-FFF2-40B4-BE49-F238E27FC236}">
              <a16:creationId xmlns:a16="http://schemas.microsoft.com/office/drawing/2014/main" id="{28A2089A-6C63-4C4F-81DB-5E881B051E0B}"/>
            </a:ext>
          </a:extLst>
        </xdr:cNvPr>
        <xdr:cNvSpPr/>
      </xdr:nvSpPr>
      <xdr:spPr>
        <a:xfrm>
          <a:off x="20383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5334</xdr:rowOff>
    </xdr:from>
    <xdr:to>
      <xdr:col>111</xdr:col>
      <xdr:colOff>177800</xdr:colOff>
      <xdr:row>41</xdr:row>
      <xdr:rowOff>7620</xdr:rowOff>
    </xdr:to>
    <xdr:cxnSp macro="">
      <xdr:nvCxnSpPr>
        <xdr:cNvPr id="450" name="直線コネクタ 449">
          <a:extLst>
            <a:ext uri="{FF2B5EF4-FFF2-40B4-BE49-F238E27FC236}">
              <a16:creationId xmlns:a16="http://schemas.microsoft.com/office/drawing/2014/main" id="{99D1BDCC-2FE6-4E1D-8D91-2CA8B5A20467}"/>
            </a:ext>
          </a:extLst>
        </xdr:cNvPr>
        <xdr:cNvCxnSpPr/>
      </xdr:nvCxnSpPr>
      <xdr:spPr>
        <a:xfrm flipV="1">
          <a:off x="20434300" y="703478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128270</xdr:rowOff>
    </xdr:from>
    <xdr:to>
      <xdr:col>102</xdr:col>
      <xdr:colOff>165100</xdr:colOff>
      <xdr:row>41</xdr:row>
      <xdr:rowOff>58420</xdr:rowOff>
    </xdr:to>
    <xdr:sp macro="" textlink="">
      <xdr:nvSpPr>
        <xdr:cNvPr id="451" name="楕円 450">
          <a:extLst>
            <a:ext uri="{FF2B5EF4-FFF2-40B4-BE49-F238E27FC236}">
              <a16:creationId xmlns:a16="http://schemas.microsoft.com/office/drawing/2014/main" id="{B6046FD9-19D7-42D7-8A09-E4E29D39A0E4}"/>
            </a:ext>
          </a:extLst>
        </xdr:cNvPr>
        <xdr:cNvSpPr/>
      </xdr:nvSpPr>
      <xdr:spPr>
        <a:xfrm>
          <a:off x="19494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7620</xdr:rowOff>
    </xdr:from>
    <xdr:to>
      <xdr:col>107</xdr:col>
      <xdr:colOff>50800</xdr:colOff>
      <xdr:row>41</xdr:row>
      <xdr:rowOff>7620</xdr:rowOff>
    </xdr:to>
    <xdr:cxnSp macro="">
      <xdr:nvCxnSpPr>
        <xdr:cNvPr id="452" name="直線コネクタ 451">
          <a:extLst>
            <a:ext uri="{FF2B5EF4-FFF2-40B4-BE49-F238E27FC236}">
              <a16:creationId xmlns:a16="http://schemas.microsoft.com/office/drawing/2014/main" id="{EA2B09CD-0629-49C1-81CB-91A874B064BC}"/>
            </a:ext>
          </a:extLst>
        </xdr:cNvPr>
        <xdr:cNvCxnSpPr/>
      </xdr:nvCxnSpPr>
      <xdr:spPr>
        <a:xfrm>
          <a:off x="19545300" y="703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56659</xdr:rowOff>
    </xdr:from>
    <xdr:ext cx="469744" cy="259045"/>
    <xdr:sp macro="" textlink="">
      <xdr:nvSpPr>
        <xdr:cNvPr id="453" name="n_1aveValue【認定こども園・幼稚園・保育所】&#10;一人当たり面積">
          <a:extLst>
            <a:ext uri="{FF2B5EF4-FFF2-40B4-BE49-F238E27FC236}">
              <a16:creationId xmlns:a16="http://schemas.microsoft.com/office/drawing/2014/main" id="{56C699AC-86AE-4D5E-A53F-303E0A167B38}"/>
            </a:ext>
          </a:extLst>
        </xdr:cNvPr>
        <xdr:cNvSpPr txBox="1"/>
      </xdr:nvSpPr>
      <xdr:spPr>
        <a:xfrm>
          <a:off x="210757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47515</xdr:rowOff>
    </xdr:from>
    <xdr:ext cx="469744" cy="259045"/>
    <xdr:sp macro="" textlink="">
      <xdr:nvSpPr>
        <xdr:cNvPr id="454" name="n_2aveValue【認定こども園・幼稚園・保育所】&#10;一人当たり面積">
          <a:extLst>
            <a:ext uri="{FF2B5EF4-FFF2-40B4-BE49-F238E27FC236}">
              <a16:creationId xmlns:a16="http://schemas.microsoft.com/office/drawing/2014/main" id="{F95C56C2-D7C9-41F1-952D-88AE058022EB}"/>
            </a:ext>
          </a:extLst>
        </xdr:cNvPr>
        <xdr:cNvSpPr txBox="1"/>
      </xdr:nvSpPr>
      <xdr:spPr>
        <a:xfrm>
          <a:off x="20199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72661</xdr:rowOff>
    </xdr:from>
    <xdr:ext cx="469744" cy="259045"/>
    <xdr:sp macro="" textlink="">
      <xdr:nvSpPr>
        <xdr:cNvPr id="455" name="n_3aveValue【認定こども園・幼稚園・保育所】&#10;一人当たり面積">
          <a:extLst>
            <a:ext uri="{FF2B5EF4-FFF2-40B4-BE49-F238E27FC236}">
              <a16:creationId xmlns:a16="http://schemas.microsoft.com/office/drawing/2014/main" id="{7804178C-8239-48FB-8738-3A8DC5364764}"/>
            </a:ext>
          </a:extLst>
        </xdr:cNvPr>
        <xdr:cNvSpPr txBox="1"/>
      </xdr:nvSpPr>
      <xdr:spPr>
        <a:xfrm>
          <a:off x="19310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47261</xdr:rowOff>
    </xdr:from>
    <xdr:ext cx="469744" cy="259045"/>
    <xdr:sp macro="" textlink="">
      <xdr:nvSpPr>
        <xdr:cNvPr id="456" name="n_1mainValue【認定こども園・幼稚園・保育所】&#10;一人当たり面積">
          <a:extLst>
            <a:ext uri="{FF2B5EF4-FFF2-40B4-BE49-F238E27FC236}">
              <a16:creationId xmlns:a16="http://schemas.microsoft.com/office/drawing/2014/main" id="{9141A447-018D-480C-8852-F513BE3CF436}"/>
            </a:ext>
          </a:extLst>
        </xdr:cNvPr>
        <xdr:cNvSpPr txBox="1"/>
      </xdr:nvSpPr>
      <xdr:spPr>
        <a:xfrm>
          <a:off x="210757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49547</xdr:rowOff>
    </xdr:from>
    <xdr:ext cx="469744" cy="259045"/>
    <xdr:sp macro="" textlink="">
      <xdr:nvSpPr>
        <xdr:cNvPr id="457" name="n_2mainValue【認定こども園・幼稚園・保育所】&#10;一人当たり面積">
          <a:extLst>
            <a:ext uri="{FF2B5EF4-FFF2-40B4-BE49-F238E27FC236}">
              <a16:creationId xmlns:a16="http://schemas.microsoft.com/office/drawing/2014/main" id="{9006B72A-A00D-4F39-9B42-9B0CAAF04286}"/>
            </a:ext>
          </a:extLst>
        </xdr:cNvPr>
        <xdr:cNvSpPr txBox="1"/>
      </xdr:nvSpPr>
      <xdr:spPr>
        <a:xfrm>
          <a:off x="201994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49547</xdr:rowOff>
    </xdr:from>
    <xdr:ext cx="469744" cy="259045"/>
    <xdr:sp macro="" textlink="">
      <xdr:nvSpPr>
        <xdr:cNvPr id="458" name="n_3mainValue【認定こども園・幼稚園・保育所】&#10;一人当たり面積">
          <a:extLst>
            <a:ext uri="{FF2B5EF4-FFF2-40B4-BE49-F238E27FC236}">
              <a16:creationId xmlns:a16="http://schemas.microsoft.com/office/drawing/2014/main" id="{E20FCE05-67A5-4079-90FF-961AC6710E73}"/>
            </a:ext>
          </a:extLst>
        </xdr:cNvPr>
        <xdr:cNvSpPr txBox="1"/>
      </xdr:nvSpPr>
      <xdr:spPr>
        <a:xfrm>
          <a:off x="193104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9" name="正方形/長方形 458">
          <a:extLst>
            <a:ext uri="{FF2B5EF4-FFF2-40B4-BE49-F238E27FC236}">
              <a16:creationId xmlns:a16="http://schemas.microsoft.com/office/drawing/2014/main" id="{03C4B000-758C-4599-B7CB-C28C3FEAD47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0" name="正方形/長方形 459">
          <a:extLst>
            <a:ext uri="{FF2B5EF4-FFF2-40B4-BE49-F238E27FC236}">
              <a16:creationId xmlns:a16="http://schemas.microsoft.com/office/drawing/2014/main" id="{618630E7-FC61-44F3-A2A8-432DBD5ABA1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1" name="正方形/長方形 460">
          <a:extLst>
            <a:ext uri="{FF2B5EF4-FFF2-40B4-BE49-F238E27FC236}">
              <a16:creationId xmlns:a16="http://schemas.microsoft.com/office/drawing/2014/main" id="{23430DE4-3E56-4849-B05F-9E4BE2E2A77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2" name="正方形/長方形 461">
          <a:extLst>
            <a:ext uri="{FF2B5EF4-FFF2-40B4-BE49-F238E27FC236}">
              <a16:creationId xmlns:a16="http://schemas.microsoft.com/office/drawing/2014/main" id="{7BAEAA3B-E2C1-4B21-BE7F-673C0AE43C1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3" name="正方形/長方形 462">
          <a:extLst>
            <a:ext uri="{FF2B5EF4-FFF2-40B4-BE49-F238E27FC236}">
              <a16:creationId xmlns:a16="http://schemas.microsoft.com/office/drawing/2014/main" id="{13AC83A2-FBE4-4D35-99D0-D3892C331D1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4" name="正方形/長方形 463">
          <a:extLst>
            <a:ext uri="{FF2B5EF4-FFF2-40B4-BE49-F238E27FC236}">
              <a16:creationId xmlns:a16="http://schemas.microsoft.com/office/drawing/2014/main" id="{B611BF02-E5C5-40CE-B4CA-F1C25BE885B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5" name="正方形/長方形 464">
          <a:extLst>
            <a:ext uri="{FF2B5EF4-FFF2-40B4-BE49-F238E27FC236}">
              <a16:creationId xmlns:a16="http://schemas.microsoft.com/office/drawing/2014/main" id="{4487F4E8-7BD4-4B0F-9EC1-CA6214EEA6F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6" name="正方形/長方形 465">
          <a:extLst>
            <a:ext uri="{FF2B5EF4-FFF2-40B4-BE49-F238E27FC236}">
              <a16:creationId xmlns:a16="http://schemas.microsoft.com/office/drawing/2014/main" id="{7F3AF0F9-9371-421B-A1BC-A8A035D8DCE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7" name="テキスト ボックス 466">
          <a:extLst>
            <a:ext uri="{FF2B5EF4-FFF2-40B4-BE49-F238E27FC236}">
              <a16:creationId xmlns:a16="http://schemas.microsoft.com/office/drawing/2014/main" id="{510073FE-A321-4C9F-A46E-77BC64AD40D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8" name="直線コネクタ 467">
          <a:extLst>
            <a:ext uri="{FF2B5EF4-FFF2-40B4-BE49-F238E27FC236}">
              <a16:creationId xmlns:a16="http://schemas.microsoft.com/office/drawing/2014/main" id="{3BB92BBA-48B2-4BCF-9443-C9DCA67A23E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69" name="テキスト ボックス 468">
          <a:extLst>
            <a:ext uri="{FF2B5EF4-FFF2-40B4-BE49-F238E27FC236}">
              <a16:creationId xmlns:a16="http://schemas.microsoft.com/office/drawing/2014/main" id="{7DDCA841-4CF3-42FA-AE19-CA7B9F60C951}"/>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0" name="直線コネクタ 469">
          <a:extLst>
            <a:ext uri="{FF2B5EF4-FFF2-40B4-BE49-F238E27FC236}">
              <a16:creationId xmlns:a16="http://schemas.microsoft.com/office/drawing/2014/main" id="{0BFB98BB-CB8F-4C21-B130-FF0A5289FF9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1" name="テキスト ボックス 470">
          <a:extLst>
            <a:ext uri="{FF2B5EF4-FFF2-40B4-BE49-F238E27FC236}">
              <a16:creationId xmlns:a16="http://schemas.microsoft.com/office/drawing/2014/main" id="{A9AF4384-FA94-4683-B81A-86C2D441F364}"/>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2" name="直線コネクタ 471">
          <a:extLst>
            <a:ext uri="{FF2B5EF4-FFF2-40B4-BE49-F238E27FC236}">
              <a16:creationId xmlns:a16="http://schemas.microsoft.com/office/drawing/2014/main" id="{41481D6C-85B4-4F21-BED4-3BE20E3C505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3" name="テキスト ボックス 472">
          <a:extLst>
            <a:ext uri="{FF2B5EF4-FFF2-40B4-BE49-F238E27FC236}">
              <a16:creationId xmlns:a16="http://schemas.microsoft.com/office/drawing/2014/main" id="{68D9CE3F-7408-419A-B347-23B079B8424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4" name="直線コネクタ 473">
          <a:extLst>
            <a:ext uri="{FF2B5EF4-FFF2-40B4-BE49-F238E27FC236}">
              <a16:creationId xmlns:a16="http://schemas.microsoft.com/office/drawing/2014/main" id="{533008C5-9643-4D72-AEDA-7E638ABB60A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5" name="テキスト ボックス 474">
          <a:extLst>
            <a:ext uri="{FF2B5EF4-FFF2-40B4-BE49-F238E27FC236}">
              <a16:creationId xmlns:a16="http://schemas.microsoft.com/office/drawing/2014/main" id="{38DE9844-B68D-4ADA-9919-15CE0A0A209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6" name="直線コネクタ 475">
          <a:extLst>
            <a:ext uri="{FF2B5EF4-FFF2-40B4-BE49-F238E27FC236}">
              <a16:creationId xmlns:a16="http://schemas.microsoft.com/office/drawing/2014/main" id="{9E30BB70-41F8-4BB1-A9A2-3D029F5A205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7" name="テキスト ボックス 476">
          <a:extLst>
            <a:ext uri="{FF2B5EF4-FFF2-40B4-BE49-F238E27FC236}">
              <a16:creationId xmlns:a16="http://schemas.microsoft.com/office/drawing/2014/main" id="{B0A87CC1-B5D2-40E7-8DE6-D18C9A95D24D}"/>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8" name="直線コネクタ 477">
          <a:extLst>
            <a:ext uri="{FF2B5EF4-FFF2-40B4-BE49-F238E27FC236}">
              <a16:creationId xmlns:a16="http://schemas.microsoft.com/office/drawing/2014/main" id="{A00A6986-3D63-44C4-8925-42D7725038B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79" name="テキスト ボックス 478">
          <a:extLst>
            <a:ext uri="{FF2B5EF4-FFF2-40B4-BE49-F238E27FC236}">
              <a16:creationId xmlns:a16="http://schemas.microsoft.com/office/drawing/2014/main" id="{4A335013-752A-4252-AC83-AE00C9C41289}"/>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0" name="直線コネクタ 479">
          <a:extLst>
            <a:ext uri="{FF2B5EF4-FFF2-40B4-BE49-F238E27FC236}">
              <a16:creationId xmlns:a16="http://schemas.microsoft.com/office/drawing/2014/main" id="{599862E3-8A94-4A62-A00A-B323DB924CA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1" name="テキスト ボックス 480">
          <a:extLst>
            <a:ext uri="{FF2B5EF4-FFF2-40B4-BE49-F238E27FC236}">
              <a16:creationId xmlns:a16="http://schemas.microsoft.com/office/drawing/2014/main" id="{7244213F-F9D9-47E7-90DB-665ABC99ED21}"/>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2" name="【学校施設】&#10;有形固定資産減価償却率グラフ枠">
          <a:extLst>
            <a:ext uri="{FF2B5EF4-FFF2-40B4-BE49-F238E27FC236}">
              <a16:creationId xmlns:a16="http://schemas.microsoft.com/office/drawing/2014/main" id="{61CEDBF0-AC70-41B3-BDE7-924D99218BF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152400</xdr:rowOff>
    </xdr:to>
    <xdr:cxnSp macro="">
      <xdr:nvCxnSpPr>
        <xdr:cNvPr id="483" name="直線コネクタ 482">
          <a:extLst>
            <a:ext uri="{FF2B5EF4-FFF2-40B4-BE49-F238E27FC236}">
              <a16:creationId xmlns:a16="http://schemas.microsoft.com/office/drawing/2014/main" id="{36373D02-8721-4B10-9319-2FC9BE52E5D6}"/>
            </a:ext>
          </a:extLst>
        </xdr:cNvPr>
        <xdr:cNvCxnSpPr/>
      </xdr:nvCxnSpPr>
      <xdr:spPr>
        <a:xfrm flipV="1">
          <a:off x="16318864" y="94945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484" name="【学校施設】&#10;有形固定資産減価償却率最小値テキスト">
          <a:extLst>
            <a:ext uri="{FF2B5EF4-FFF2-40B4-BE49-F238E27FC236}">
              <a16:creationId xmlns:a16="http://schemas.microsoft.com/office/drawing/2014/main" id="{E0B0533E-6531-4D89-B04E-5695DB26E1A2}"/>
            </a:ext>
          </a:extLst>
        </xdr:cNvPr>
        <xdr:cNvSpPr txBox="1"/>
      </xdr:nvSpPr>
      <xdr:spPr>
        <a:xfrm>
          <a:off x="163576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485" name="直線コネクタ 484">
          <a:extLst>
            <a:ext uri="{FF2B5EF4-FFF2-40B4-BE49-F238E27FC236}">
              <a16:creationId xmlns:a16="http://schemas.microsoft.com/office/drawing/2014/main" id="{760FBE26-1BB1-4C57-8A27-BF6D00E88630}"/>
            </a:ext>
          </a:extLst>
        </xdr:cNvPr>
        <xdr:cNvCxnSpPr/>
      </xdr:nvCxnSpPr>
      <xdr:spPr>
        <a:xfrm>
          <a:off x="16230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86" name="【学校施設】&#10;有形固定資産減価償却率最大値テキスト">
          <a:extLst>
            <a:ext uri="{FF2B5EF4-FFF2-40B4-BE49-F238E27FC236}">
              <a16:creationId xmlns:a16="http://schemas.microsoft.com/office/drawing/2014/main" id="{991C901F-9857-4319-97FF-99DA4E9B40B9}"/>
            </a:ext>
          </a:extLst>
        </xdr:cNvPr>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87" name="直線コネクタ 486">
          <a:extLst>
            <a:ext uri="{FF2B5EF4-FFF2-40B4-BE49-F238E27FC236}">
              <a16:creationId xmlns:a16="http://schemas.microsoft.com/office/drawing/2014/main" id="{706140EA-31D1-49A6-A719-2C439303AA23}"/>
            </a:ext>
          </a:extLst>
        </xdr:cNvPr>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114317</xdr:rowOff>
    </xdr:from>
    <xdr:ext cx="405111" cy="259045"/>
    <xdr:sp macro="" textlink="">
      <xdr:nvSpPr>
        <xdr:cNvPr id="488" name="【学校施設】&#10;有形固定資産減価償却率平均値テキスト">
          <a:extLst>
            <a:ext uri="{FF2B5EF4-FFF2-40B4-BE49-F238E27FC236}">
              <a16:creationId xmlns:a16="http://schemas.microsoft.com/office/drawing/2014/main" id="{474C161E-F572-4EA1-8728-F57388527754}"/>
            </a:ext>
          </a:extLst>
        </xdr:cNvPr>
        <xdr:cNvSpPr txBox="1"/>
      </xdr:nvSpPr>
      <xdr:spPr>
        <a:xfrm>
          <a:off x="16357600" y="10401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135890</xdr:rowOff>
    </xdr:from>
    <xdr:to>
      <xdr:col>85</xdr:col>
      <xdr:colOff>177800</xdr:colOff>
      <xdr:row>61</xdr:row>
      <xdr:rowOff>66040</xdr:rowOff>
    </xdr:to>
    <xdr:sp macro="" textlink="">
      <xdr:nvSpPr>
        <xdr:cNvPr id="489" name="フローチャート: 判断 488">
          <a:extLst>
            <a:ext uri="{FF2B5EF4-FFF2-40B4-BE49-F238E27FC236}">
              <a16:creationId xmlns:a16="http://schemas.microsoft.com/office/drawing/2014/main" id="{667710C0-FC8A-499D-B280-B1D3696D6ABC}"/>
            </a:ext>
          </a:extLst>
        </xdr:cNvPr>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29210</xdr:rowOff>
    </xdr:from>
    <xdr:to>
      <xdr:col>81</xdr:col>
      <xdr:colOff>101600</xdr:colOff>
      <xdr:row>61</xdr:row>
      <xdr:rowOff>130810</xdr:rowOff>
    </xdr:to>
    <xdr:sp macro="" textlink="">
      <xdr:nvSpPr>
        <xdr:cNvPr id="490" name="フローチャート: 判断 489">
          <a:extLst>
            <a:ext uri="{FF2B5EF4-FFF2-40B4-BE49-F238E27FC236}">
              <a16:creationId xmlns:a16="http://schemas.microsoft.com/office/drawing/2014/main" id="{4D332B52-BFA8-45AE-B2E0-4F0388266306}"/>
            </a:ext>
          </a:extLst>
        </xdr:cNvPr>
        <xdr:cNvSpPr/>
      </xdr:nvSpPr>
      <xdr:spPr>
        <a:xfrm>
          <a:off x="15430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491" name="フローチャート: 判断 490">
          <a:extLst>
            <a:ext uri="{FF2B5EF4-FFF2-40B4-BE49-F238E27FC236}">
              <a16:creationId xmlns:a16="http://schemas.microsoft.com/office/drawing/2014/main" id="{5A8B1EBA-12A7-4C6F-934D-BABE354DDED7}"/>
            </a:ext>
          </a:extLst>
        </xdr:cNvPr>
        <xdr:cNvSpPr/>
      </xdr:nvSpPr>
      <xdr:spPr>
        <a:xfrm>
          <a:off x="14541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147320</xdr:rowOff>
    </xdr:from>
    <xdr:to>
      <xdr:col>72</xdr:col>
      <xdr:colOff>38100</xdr:colOff>
      <xdr:row>62</xdr:row>
      <xdr:rowOff>77470</xdr:rowOff>
    </xdr:to>
    <xdr:sp macro="" textlink="">
      <xdr:nvSpPr>
        <xdr:cNvPr id="492" name="フローチャート: 判断 491">
          <a:extLst>
            <a:ext uri="{FF2B5EF4-FFF2-40B4-BE49-F238E27FC236}">
              <a16:creationId xmlns:a16="http://schemas.microsoft.com/office/drawing/2014/main" id="{EDAFBCC0-1EBC-4180-81EB-10DC3A1CBB64}"/>
            </a:ext>
          </a:extLst>
        </xdr:cNvPr>
        <xdr:cNvSpPr/>
      </xdr:nvSpPr>
      <xdr:spPr>
        <a:xfrm>
          <a:off x="13652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3" name="テキスト ボックス 492">
          <a:extLst>
            <a:ext uri="{FF2B5EF4-FFF2-40B4-BE49-F238E27FC236}">
              <a16:creationId xmlns:a16="http://schemas.microsoft.com/office/drawing/2014/main" id="{FD121A98-E2E9-4959-A8B6-D8B6627396D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id="{31D1B203-5534-4E76-B90A-8F69333D45C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B0865C3E-9915-466B-A2ED-9D9A5340D70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398E20D7-23B2-4201-A8A0-8AA6CB05CC0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F6B30843-5FF3-41CA-BAC9-E71A0E6E3DD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498" name="楕円 497">
          <a:extLst>
            <a:ext uri="{FF2B5EF4-FFF2-40B4-BE49-F238E27FC236}">
              <a16:creationId xmlns:a16="http://schemas.microsoft.com/office/drawing/2014/main" id="{82566C80-7728-49CC-B615-4D3A5DBF4FFF}"/>
            </a:ext>
          </a:extLst>
        </xdr:cNvPr>
        <xdr:cNvSpPr/>
      </xdr:nvSpPr>
      <xdr:spPr>
        <a:xfrm>
          <a:off x="162687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166387</xdr:rowOff>
    </xdr:from>
    <xdr:ext cx="405111" cy="259045"/>
    <xdr:sp macro="" textlink="">
      <xdr:nvSpPr>
        <xdr:cNvPr id="499" name="【学校施設】&#10;有形固定資産減価償却率該当値テキスト">
          <a:extLst>
            <a:ext uri="{FF2B5EF4-FFF2-40B4-BE49-F238E27FC236}">
              <a16:creationId xmlns:a16="http://schemas.microsoft.com/office/drawing/2014/main" id="{42EC90CE-F71A-48F3-A446-087B7A1D4B5B}"/>
            </a:ext>
          </a:extLst>
        </xdr:cNvPr>
        <xdr:cNvSpPr txBox="1"/>
      </xdr:nvSpPr>
      <xdr:spPr>
        <a:xfrm>
          <a:off x="16357600"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40640</xdr:rowOff>
    </xdr:from>
    <xdr:to>
      <xdr:col>81</xdr:col>
      <xdr:colOff>101600</xdr:colOff>
      <xdr:row>59</xdr:row>
      <xdr:rowOff>142240</xdr:rowOff>
    </xdr:to>
    <xdr:sp macro="" textlink="">
      <xdr:nvSpPr>
        <xdr:cNvPr id="500" name="楕円 499">
          <a:extLst>
            <a:ext uri="{FF2B5EF4-FFF2-40B4-BE49-F238E27FC236}">
              <a16:creationId xmlns:a16="http://schemas.microsoft.com/office/drawing/2014/main" id="{9D332789-B7D2-4532-9BF7-B2EAF36EECCC}"/>
            </a:ext>
          </a:extLst>
        </xdr:cNvPr>
        <xdr:cNvSpPr/>
      </xdr:nvSpPr>
      <xdr:spPr>
        <a:xfrm>
          <a:off x="15430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22860</xdr:rowOff>
    </xdr:from>
    <xdr:to>
      <xdr:col>85</xdr:col>
      <xdr:colOff>127000</xdr:colOff>
      <xdr:row>59</xdr:row>
      <xdr:rowOff>91440</xdr:rowOff>
    </xdr:to>
    <xdr:cxnSp macro="">
      <xdr:nvCxnSpPr>
        <xdr:cNvPr id="501" name="直線コネクタ 500">
          <a:extLst>
            <a:ext uri="{FF2B5EF4-FFF2-40B4-BE49-F238E27FC236}">
              <a16:creationId xmlns:a16="http://schemas.microsoft.com/office/drawing/2014/main" id="{EB47FC0E-A904-45BA-A908-677B533C3704}"/>
            </a:ext>
          </a:extLst>
        </xdr:cNvPr>
        <xdr:cNvCxnSpPr/>
      </xdr:nvCxnSpPr>
      <xdr:spPr>
        <a:xfrm flipV="1">
          <a:off x="15481300" y="1013841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74930</xdr:rowOff>
    </xdr:from>
    <xdr:to>
      <xdr:col>76</xdr:col>
      <xdr:colOff>165100</xdr:colOff>
      <xdr:row>60</xdr:row>
      <xdr:rowOff>5080</xdr:rowOff>
    </xdr:to>
    <xdr:sp macro="" textlink="">
      <xdr:nvSpPr>
        <xdr:cNvPr id="502" name="楕円 501">
          <a:extLst>
            <a:ext uri="{FF2B5EF4-FFF2-40B4-BE49-F238E27FC236}">
              <a16:creationId xmlns:a16="http://schemas.microsoft.com/office/drawing/2014/main" id="{C2DA0D40-A1F8-49B2-BC06-21FAD2AC73E5}"/>
            </a:ext>
          </a:extLst>
        </xdr:cNvPr>
        <xdr:cNvSpPr/>
      </xdr:nvSpPr>
      <xdr:spPr>
        <a:xfrm>
          <a:off x="14541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91440</xdr:rowOff>
    </xdr:from>
    <xdr:to>
      <xdr:col>81</xdr:col>
      <xdr:colOff>50800</xdr:colOff>
      <xdr:row>59</xdr:row>
      <xdr:rowOff>125730</xdr:rowOff>
    </xdr:to>
    <xdr:cxnSp macro="">
      <xdr:nvCxnSpPr>
        <xdr:cNvPr id="503" name="直線コネクタ 502">
          <a:extLst>
            <a:ext uri="{FF2B5EF4-FFF2-40B4-BE49-F238E27FC236}">
              <a16:creationId xmlns:a16="http://schemas.microsoft.com/office/drawing/2014/main" id="{8D26E90F-5243-4951-BE0E-6F2F3F53AABB}"/>
            </a:ext>
          </a:extLst>
        </xdr:cNvPr>
        <xdr:cNvCxnSpPr/>
      </xdr:nvCxnSpPr>
      <xdr:spPr>
        <a:xfrm flipV="1">
          <a:off x="14592300" y="102069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147320</xdr:rowOff>
    </xdr:from>
    <xdr:to>
      <xdr:col>72</xdr:col>
      <xdr:colOff>38100</xdr:colOff>
      <xdr:row>59</xdr:row>
      <xdr:rowOff>77470</xdr:rowOff>
    </xdr:to>
    <xdr:sp macro="" textlink="">
      <xdr:nvSpPr>
        <xdr:cNvPr id="504" name="楕円 503">
          <a:extLst>
            <a:ext uri="{FF2B5EF4-FFF2-40B4-BE49-F238E27FC236}">
              <a16:creationId xmlns:a16="http://schemas.microsoft.com/office/drawing/2014/main" id="{B110DBA3-DED3-4653-8F16-D4FDCD606D3E}"/>
            </a:ext>
          </a:extLst>
        </xdr:cNvPr>
        <xdr:cNvSpPr/>
      </xdr:nvSpPr>
      <xdr:spPr>
        <a:xfrm>
          <a:off x="13652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26670</xdr:rowOff>
    </xdr:from>
    <xdr:to>
      <xdr:col>76</xdr:col>
      <xdr:colOff>114300</xdr:colOff>
      <xdr:row>59</xdr:row>
      <xdr:rowOff>125730</xdr:rowOff>
    </xdr:to>
    <xdr:cxnSp macro="">
      <xdr:nvCxnSpPr>
        <xdr:cNvPr id="505" name="直線コネクタ 504">
          <a:extLst>
            <a:ext uri="{FF2B5EF4-FFF2-40B4-BE49-F238E27FC236}">
              <a16:creationId xmlns:a16="http://schemas.microsoft.com/office/drawing/2014/main" id="{C51380CA-2ABD-4F27-97F9-D5C07FD0C5A0}"/>
            </a:ext>
          </a:extLst>
        </xdr:cNvPr>
        <xdr:cNvCxnSpPr/>
      </xdr:nvCxnSpPr>
      <xdr:spPr>
        <a:xfrm>
          <a:off x="13703300" y="101422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121937</xdr:rowOff>
    </xdr:from>
    <xdr:ext cx="405111" cy="259045"/>
    <xdr:sp macro="" textlink="">
      <xdr:nvSpPr>
        <xdr:cNvPr id="506" name="n_1aveValue【学校施設】&#10;有形固定資産減価償却率">
          <a:extLst>
            <a:ext uri="{FF2B5EF4-FFF2-40B4-BE49-F238E27FC236}">
              <a16:creationId xmlns:a16="http://schemas.microsoft.com/office/drawing/2014/main" id="{90F64E18-4331-4D23-BC31-27D0A91CDC9C}"/>
            </a:ext>
          </a:extLst>
        </xdr:cNvPr>
        <xdr:cNvSpPr txBox="1"/>
      </xdr:nvSpPr>
      <xdr:spPr>
        <a:xfrm>
          <a:off x="15266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11447</xdr:rowOff>
    </xdr:from>
    <xdr:ext cx="405111" cy="259045"/>
    <xdr:sp macro="" textlink="">
      <xdr:nvSpPr>
        <xdr:cNvPr id="507" name="n_2aveValue【学校施設】&#10;有形固定資産減価償却率">
          <a:extLst>
            <a:ext uri="{FF2B5EF4-FFF2-40B4-BE49-F238E27FC236}">
              <a16:creationId xmlns:a16="http://schemas.microsoft.com/office/drawing/2014/main" id="{8DFBBA9D-3C06-4C6B-A7BF-6B1FD9E79D63}"/>
            </a:ext>
          </a:extLst>
        </xdr:cNvPr>
        <xdr:cNvSpPr txBox="1"/>
      </xdr:nvSpPr>
      <xdr:spPr>
        <a:xfrm>
          <a:off x="14389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68597</xdr:rowOff>
    </xdr:from>
    <xdr:ext cx="405111" cy="259045"/>
    <xdr:sp macro="" textlink="">
      <xdr:nvSpPr>
        <xdr:cNvPr id="508" name="n_3aveValue【学校施設】&#10;有形固定資産減価償却率">
          <a:extLst>
            <a:ext uri="{FF2B5EF4-FFF2-40B4-BE49-F238E27FC236}">
              <a16:creationId xmlns:a16="http://schemas.microsoft.com/office/drawing/2014/main" id="{D6CB86AA-1FEC-419C-B9E9-C42BF2DC5B56}"/>
            </a:ext>
          </a:extLst>
        </xdr:cNvPr>
        <xdr:cNvSpPr txBox="1"/>
      </xdr:nvSpPr>
      <xdr:spPr>
        <a:xfrm>
          <a:off x="135007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158767</xdr:rowOff>
    </xdr:from>
    <xdr:ext cx="405111" cy="259045"/>
    <xdr:sp macro="" textlink="">
      <xdr:nvSpPr>
        <xdr:cNvPr id="509" name="n_1mainValue【学校施設】&#10;有形固定資産減価償却率">
          <a:extLst>
            <a:ext uri="{FF2B5EF4-FFF2-40B4-BE49-F238E27FC236}">
              <a16:creationId xmlns:a16="http://schemas.microsoft.com/office/drawing/2014/main" id="{BABC4B97-44AF-4CC4-9D26-A841D747369A}"/>
            </a:ext>
          </a:extLst>
        </xdr:cNvPr>
        <xdr:cNvSpPr txBox="1"/>
      </xdr:nvSpPr>
      <xdr:spPr>
        <a:xfrm>
          <a:off x="152660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21607</xdr:rowOff>
    </xdr:from>
    <xdr:ext cx="405111" cy="259045"/>
    <xdr:sp macro="" textlink="">
      <xdr:nvSpPr>
        <xdr:cNvPr id="510" name="n_2mainValue【学校施設】&#10;有形固定資産減価償却率">
          <a:extLst>
            <a:ext uri="{FF2B5EF4-FFF2-40B4-BE49-F238E27FC236}">
              <a16:creationId xmlns:a16="http://schemas.microsoft.com/office/drawing/2014/main" id="{5535A647-24D1-4781-84DF-5DBBF1AE5FC6}"/>
            </a:ext>
          </a:extLst>
        </xdr:cNvPr>
        <xdr:cNvSpPr txBox="1"/>
      </xdr:nvSpPr>
      <xdr:spPr>
        <a:xfrm>
          <a:off x="14389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93997</xdr:rowOff>
    </xdr:from>
    <xdr:ext cx="405111" cy="259045"/>
    <xdr:sp macro="" textlink="">
      <xdr:nvSpPr>
        <xdr:cNvPr id="511" name="n_3mainValue【学校施設】&#10;有形固定資産減価償却率">
          <a:extLst>
            <a:ext uri="{FF2B5EF4-FFF2-40B4-BE49-F238E27FC236}">
              <a16:creationId xmlns:a16="http://schemas.microsoft.com/office/drawing/2014/main" id="{D72F7A80-1E36-4FB9-88D3-C168A148FB9A}"/>
            </a:ext>
          </a:extLst>
        </xdr:cNvPr>
        <xdr:cNvSpPr txBox="1"/>
      </xdr:nvSpPr>
      <xdr:spPr>
        <a:xfrm>
          <a:off x="13500744"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2" name="正方形/長方形 511">
          <a:extLst>
            <a:ext uri="{FF2B5EF4-FFF2-40B4-BE49-F238E27FC236}">
              <a16:creationId xmlns:a16="http://schemas.microsoft.com/office/drawing/2014/main" id="{D745B5D2-8239-4FAC-A3D0-73574F1EBA8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3" name="正方形/長方形 512">
          <a:extLst>
            <a:ext uri="{FF2B5EF4-FFF2-40B4-BE49-F238E27FC236}">
              <a16:creationId xmlns:a16="http://schemas.microsoft.com/office/drawing/2014/main" id="{72721B7C-D1DD-4B9B-A3EA-881452594EB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4" name="正方形/長方形 513">
          <a:extLst>
            <a:ext uri="{FF2B5EF4-FFF2-40B4-BE49-F238E27FC236}">
              <a16:creationId xmlns:a16="http://schemas.microsoft.com/office/drawing/2014/main" id="{A557FA8A-DE4C-49B9-957D-0A22394D3E6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5" name="正方形/長方形 514">
          <a:extLst>
            <a:ext uri="{FF2B5EF4-FFF2-40B4-BE49-F238E27FC236}">
              <a16:creationId xmlns:a16="http://schemas.microsoft.com/office/drawing/2014/main" id="{780C8A21-D58F-4D42-832A-717D9CC3756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6" name="正方形/長方形 515">
          <a:extLst>
            <a:ext uri="{FF2B5EF4-FFF2-40B4-BE49-F238E27FC236}">
              <a16:creationId xmlns:a16="http://schemas.microsoft.com/office/drawing/2014/main" id="{E21F5FB0-E061-468E-96B7-33A222186BB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7" name="正方形/長方形 516">
          <a:extLst>
            <a:ext uri="{FF2B5EF4-FFF2-40B4-BE49-F238E27FC236}">
              <a16:creationId xmlns:a16="http://schemas.microsoft.com/office/drawing/2014/main" id="{B5513D5C-63AD-43A0-8DA2-3FDA31BFFB4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8" name="正方形/長方形 517">
          <a:extLst>
            <a:ext uri="{FF2B5EF4-FFF2-40B4-BE49-F238E27FC236}">
              <a16:creationId xmlns:a16="http://schemas.microsoft.com/office/drawing/2014/main" id="{50087C8C-7B6F-479A-A01D-A445781B1C0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9" name="正方形/長方形 518">
          <a:extLst>
            <a:ext uri="{FF2B5EF4-FFF2-40B4-BE49-F238E27FC236}">
              <a16:creationId xmlns:a16="http://schemas.microsoft.com/office/drawing/2014/main" id="{568AB288-8653-4DAB-9EB5-29B62CC6294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0" name="テキスト ボックス 519">
          <a:extLst>
            <a:ext uri="{FF2B5EF4-FFF2-40B4-BE49-F238E27FC236}">
              <a16:creationId xmlns:a16="http://schemas.microsoft.com/office/drawing/2014/main" id="{4C3EBB75-2C8C-40E6-B3DC-535A7E4F635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1" name="直線コネクタ 520">
          <a:extLst>
            <a:ext uri="{FF2B5EF4-FFF2-40B4-BE49-F238E27FC236}">
              <a16:creationId xmlns:a16="http://schemas.microsoft.com/office/drawing/2014/main" id="{41DC382B-4B63-4264-9688-D3EABA5195E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D2EA393B-51DE-432A-A411-C36AF81C1B8D}"/>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23" name="直線コネクタ 522">
          <a:extLst>
            <a:ext uri="{FF2B5EF4-FFF2-40B4-BE49-F238E27FC236}">
              <a16:creationId xmlns:a16="http://schemas.microsoft.com/office/drawing/2014/main" id="{B31DF1EA-1C1B-43B7-A2BA-4B2229BBEE44}"/>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24" name="テキスト ボックス 523">
          <a:extLst>
            <a:ext uri="{FF2B5EF4-FFF2-40B4-BE49-F238E27FC236}">
              <a16:creationId xmlns:a16="http://schemas.microsoft.com/office/drawing/2014/main" id="{6CC40011-D5BF-4041-816B-D9BE8F2460CE}"/>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5" name="直線コネクタ 524">
          <a:extLst>
            <a:ext uri="{FF2B5EF4-FFF2-40B4-BE49-F238E27FC236}">
              <a16:creationId xmlns:a16="http://schemas.microsoft.com/office/drawing/2014/main" id="{1EFFE399-F03D-456B-BF66-131CCC9B3EE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6" name="テキスト ボックス 525">
          <a:extLst>
            <a:ext uri="{FF2B5EF4-FFF2-40B4-BE49-F238E27FC236}">
              <a16:creationId xmlns:a16="http://schemas.microsoft.com/office/drawing/2014/main" id="{BE1C04BA-D065-4A5E-86F6-9C8A5F472C2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27" name="直線コネクタ 526">
          <a:extLst>
            <a:ext uri="{FF2B5EF4-FFF2-40B4-BE49-F238E27FC236}">
              <a16:creationId xmlns:a16="http://schemas.microsoft.com/office/drawing/2014/main" id="{A8F908D9-B08F-4C68-B11E-61327A50696D}"/>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28" name="テキスト ボックス 527">
          <a:extLst>
            <a:ext uri="{FF2B5EF4-FFF2-40B4-BE49-F238E27FC236}">
              <a16:creationId xmlns:a16="http://schemas.microsoft.com/office/drawing/2014/main" id="{B2A36C0B-D53E-4E47-B052-3F1E77E80E12}"/>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9" name="直線コネクタ 528">
          <a:extLst>
            <a:ext uri="{FF2B5EF4-FFF2-40B4-BE49-F238E27FC236}">
              <a16:creationId xmlns:a16="http://schemas.microsoft.com/office/drawing/2014/main" id="{E6968977-7BB3-49CF-AE3A-6C391F0DCBA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0" name="テキスト ボックス 529">
          <a:extLst>
            <a:ext uri="{FF2B5EF4-FFF2-40B4-BE49-F238E27FC236}">
              <a16:creationId xmlns:a16="http://schemas.microsoft.com/office/drawing/2014/main" id="{C4E19AE3-A4BE-4A9D-A22B-7AAF46C24A8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1" name="【学校施設】&#10;一人当たり面積グラフ枠">
          <a:extLst>
            <a:ext uri="{FF2B5EF4-FFF2-40B4-BE49-F238E27FC236}">
              <a16:creationId xmlns:a16="http://schemas.microsoft.com/office/drawing/2014/main" id="{121B3949-B08F-483A-AD28-08192FB0F0F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111443</xdr:rowOff>
    </xdr:from>
    <xdr:to>
      <xdr:col>116</xdr:col>
      <xdr:colOff>62864</xdr:colOff>
      <xdr:row>63</xdr:row>
      <xdr:rowOff>88011</xdr:rowOff>
    </xdr:to>
    <xdr:cxnSp macro="">
      <xdr:nvCxnSpPr>
        <xdr:cNvPr id="532" name="直線コネクタ 531">
          <a:extLst>
            <a:ext uri="{FF2B5EF4-FFF2-40B4-BE49-F238E27FC236}">
              <a16:creationId xmlns:a16="http://schemas.microsoft.com/office/drawing/2014/main" id="{7C0AE325-6A32-4578-8966-2913CAFE2538}"/>
            </a:ext>
          </a:extLst>
        </xdr:cNvPr>
        <xdr:cNvCxnSpPr/>
      </xdr:nvCxnSpPr>
      <xdr:spPr>
        <a:xfrm flipV="1">
          <a:off x="22160864" y="9712643"/>
          <a:ext cx="0"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33" name="【学校施設】&#10;一人当たり面積最小値テキスト">
          <a:extLst>
            <a:ext uri="{FF2B5EF4-FFF2-40B4-BE49-F238E27FC236}">
              <a16:creationId xmlns:a16="http://schemas.microsoft.com/office/drawing/2014/main" id="{9B13059E-3ECC-4B35-A8CF-5572DC8FC946}"/>
            </a:ext>
          </a:extLst>
        </xdr:cNvPr>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34" name="直線コネクタ 533">
          <a:extLst>
            <a:ext uri="{FF2B5EF4-FFF2-40B4-BE49-F238E27FC236}">
              <a16:creationId xmlns:a16="http://schemas.microsoft.com/office/drawing/2014/main" id="{A5CA9D72-D781-4AA0-85DC-BD3C243F5DB5}"/>
            </a:ext>
          </a:extLst>
        </xdr:cNvPr>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58120</xdr:rowOff>
    </xdr:from>
    <xdr:ext cx="469744" cy="259045"/>
    <xdr:sp macro="" textlink="">
      <xdr:nvSpPr>
        <xdr:cNvPr id="535" name="【学校施設】&#10;一人当たり面積最大値テキスト">
          <a:extLst>
            <a:ext uri="{FF2B5EF4-FFF2-40B4-BE49-F238E27FC236}">
              <a16:creationId xmlns:a16="http://schemas.microsoft.com/office/drawing/2014/main" id="{CF6153F5-D4C7-4703-BEDB-88FB415DECF7}"/>
            </a:ext>
          </a:extLst>
        </xdr:cNvPr>
        <xdr:cNvSpPr txBox="1"/>
      </xdr:nvSpPr>
      <xdr:spPr>
        <a:xfrm>
          <a:off x="22199600" y="948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111443</xdr:rowOff>
    </xdr:from>
    <xdr:to>
      <xdr:col>116</xdr:col>
      <xdr:colOff>152400</xdr:colOff>
      <xdr:row>56</xdr:row>
      <xdr:rowOff>111443</xdr:rowOff>
    </xdr:to>
    <xdr:cxnSp macro="">
      <xdr:nvCxnSpPr>
        <xdr:cNvPr id="536" name="直線コネクタ 535">
          <a:extLst>
            <a:ext uri="{FF2B5EF4-FFF2-40B4-BE49-F238E27FC236}">
              <a16:creationId xmlns:a16="http://schemas.microsoft.com/office/drawing/2014/main" id="{329CAE2D-85CF-4569-8654-F98CA87FAA2C}"/>
            </a:ext>
          </a:extLst>
        </xdr:cNvPr>
        <xdr:cNvCxnSpPr/>
      </xdr:nvCxnSpPr>
      <xdr:spPr>
        <a:xfrm>
          <a:off x="22072600" y="971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140670</xdr:rowOff>
    </xdr:from>
    <xdr:ext cx="469744" cy="259045"/>
    <xdr:sp macro="" textlink="">
      <xdr:nvSpPr>
        <xdr:cNvPr id="537" name="【学校施設】&#10;一人当たり面積平均値テキスト">
          <a:extLst>
            <a:ext uri="{FF2B5EF4-FFF2-40B4-BE49-F238E27FC236}">
              <a16:creationId xmlns:a16="http://schemas.microsoft.com/office/drawing/2014/main" id="{26111FCB-6891-49FC-8C6B-A4DD52696D34}"/>
            </a:ext>
          </a:extLst>
        </xdr:cNvPr>
        <xdr:cNvSpPr txBox="1"/>
      </xdr:nvSpPr>
      <xdr:spPr>
        <a:xfrm>
          <a:off x="22199600" y="10256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117793</xdr:rowOff>
    </xdr:from>
    <xdr:to>
      <xdr:col>116</xdr:col>
      <xdr:colOff>114300</xdr:colOff>
      <xdr:row>61</xdr:row>
      <xdr:rowOff>47943</xdr:rowOff>
    </xdr:to>
    <xdr:sp macro="" textlink="">
      <xdr:nvSpPr>
        <xdr:cNvPr id="538" name="フローチャート: 判断 537">
          <a:extLst>
            <a:ext uri="{FF2B5EF4-FFF2-40B4-BE49-F238E27FC236}">
              <a16:creationId xmlns:a16="http://schemas.microsoft.com/office/drawing/2014/main" id="{604404FB-2C4A-4DB4-BC59-475152709CE8}"/>
            </a:ext>
          </a:extLst>
        </xdr:cNvPr>
        <xdr:cNvSpPr/>
      </xdr:nvSpPr>
      <xdr:spPr>
        <a:xfrm>
          <a:off x="22110700" y="1040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110363</xdr:rowOff>
    </xdr:from>
    <xdr:to>
      <xdr:col>112</xdr:col>
      <xdr:colOff>38100</xdr:colOff>
      <xdr:row>61</xdr:row>
      <xdr:rowOff>40513</xdr:rowOff>
    </xdr:to>
    <xdr:sp macro="" textlink="">
      <xdr:nvSpPr>
        <xdr:cNvPr id="539" name="フローチャート: 判断 538">
          <a:extLst>
            <a:ext uri="{FF2B5EF4-FFF2-40B4-BE49-F238E27FC236}">
              <a16:creationId xmlns:a16="http://schemas.microsoft.com/office/drawing/2014/main" id="{692287C5-2362-4B97-86F4-9BDF3C9432D9}"/>
            </a:ext>
          </a:extLst>
        </xdr:cNvPr>
        <xdr:cNvSpPr/>
      </xdr:nvSpPr>
      <xdr:spPr>
        <a:xfrm>
          <a:off x="21272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141224</xdr:rowOff>
    </xdr:from>
    <xdr:to>
      <xdr:col>107</xdr:col>
      <xdr:colOff>101600</xdr:colOff>
      <xdr:row>61</xdr:row>
      <xdr:rowOff>71374</xdr:rowOff>
    </xdr:to>
    <xdr:sp macro="" textlink="">
      <xdr:nvSpPr>
        <xdr:cNvPr id="540" name="フローチャート: 判断 539">
          <a:extLst>
            <a:ext uri="{FF2B5EF4-FFF2-40B4-BE49-F238E27FC236}">
              <a16:creationId xmlns:a16="http://schemas.microsoft.com/office/drawing/2014/main" id="{CA7EDD08-696E-418A-AF18-0F2B65353830}"/>
            </a:ext>
          </a:extLst>
        </xdr:cNvPr>
        <xdr:cNvSpPr/>
      </xdr:nvSpPr>
      <xdr:spPr>
        <a:xfrm>
          <a:off x="20383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156655</xdr:rowOff>
    </xdr:from>
    <xdr:to>
      <xdr:col>102</xdr:col>
      <xdr:colOff>165100</xdr:colOff>
      <xdr:row>61</xdr:row>
      <xdr:rowOff>86805</xdr:rowOff>
    </xdr:to>
    <xdr:sp macro="" textlink="">
      <xdr:nvSpPr>
        <xdr:cNvPr id="541" name="フローチャート: 判断 540">
          <a:extLst>
            <a:ext uri="{FF2B5EF4-FFF2-40B4-BE49-F238E27FC236}">
              <a16:creationId xmlns:a16="http://schemas.microsoft.com/office/drawing/2014/main" id="{0EDDA26B-2CF0-43D2-923A-0E0E0CE8A26C}"/>
            </a:ext>
          </a:extLst>
        </xdr:cNvPr>
        <xdr:cNvSpPr/>
      </xdr:nvSpPr>
      <xdr:spPr>
        <a:xfrm>
          <a:off x="19494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36169B36-E4FE-4CAE-AF06-0168AC2D251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674EC6D9-05FD-4C38-A22E-B29B5FD87D4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9F3C18CC-3DB6-4AD0-A139-27632CB8967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B6045F87-472F-494E-B3CA-33B8AF84474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BA75CBF7-D28F-401E-82A7-5667273EE56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74930</xdr:rowOff>
    </xdr:from>
    <xdr:to>
      <xdr:col>116</xdr:col>
      <xdr:colOff>114300</xdr:colOff>
      <xdr:row>62</xdr:row>
      <xdr:rowOff>5080</xdr:rowOff>
    </xdr:to>
    <xdr:sp macro="" textlink="">
      <xdr:nvSpPr>
        <xdr:cNvPr id="547" name="楕円 546">
          <a:extLst>
            <a:ext uri="{FF2B5EF4-FFF2-40B4-BE49-F238E27FC236}">
              <a16:creationId xmlns:a16="http://schemas.microsoft.com/office/drawing/2014/main" id="{4413F214-06D8-42F6-BEB9-53D84758553C}"/>
            </a:ext>
          </a:extLst>
        </xdr:cNvPr>
        <xdr:cNvSpPr/>
      </xdr:nvSpPr>
      <xdr:spPr>
        <a:xfrm>
          <a:off x="22110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53357</xdr:rowOff>
    </xdr:from>
    <xdr:ext cx="469744" cy="259045"/>
    <xdr:sp macro="" textlink="">
      <xdr:nvSpPr>
        <xdr:cNvPr id="548" name="【学校施設】&#10;一人当たり面積該当値テキスト">
          <a:extLst>
            <a:ext uri="{FF2B5EF4-FFF2-40B4-BE49-F238E27FC236}">
              <a16:creationId xmlns:a16="http://schemas.microsoft.com/office/drawing/2014/main" id="{40728599-826C-4152-BB19-EEA0A0A52FF1}"/>
            </a:ext>
          </a:extLst>
        </xdr:cNvPr>
        <xdr:cNvSpPr txBox="1"/>
      </xdr:nvSpPr>
      <xdr:spPr>
        <a:xfrm>
          <a:off x="22199600"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77216</xdr:rowOff>
    </xdr:from>
    <xdr:to>
      <xdr:col>112</xdr:col>
      <xdr:colOff>38100</xdr:colOff>
      <xdr:row>62</xdr:row>
      <xdr:rowOff>7366</xdr:rowOff>
    </xdr:to>
    <xdr:sp macro="" textlink="">
      <xdr:nvSpPr>
        <xdr:cNvPr id="549" name="楕円 548">
          <a:extLst>
            <a:ext uri="{FF2B5EF4-FFF2-40B4-BE49-F238E27FC236}">
              <a16:creationId xmlns:a16="http://schemas.microsoft.com/office/drawing/2014/main" id="{59B0FC11-097D-490C-A194-3F222F554935}"/>
            </a:ext>
          </a:extLst>
        </xdr:cNvPr>
        <xdr:cNvSpPr/>
      </xdr:nvSpPr>
      <xdr:spPr>
        <a:xfrm>
          <a:off x="21272500" y="1053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125730</xdr:rowOff>
    </xdr:from>
    <xdr:to>
      <xdr:col>116</xdr:col>
      <xdr:colOff>63500</xdr:colOff>
      <xdr:row>61</xdr:row>
      <xdr:rowOff>128016</xdr:rowOff>
    </xdr:to>
    <xdr:cxnSp macro="">
      <xdr:nvCxnSpPr>
        <xdr:cNvPr id="550" name="直線コネクタ 549">
          <a:extLst>
            <a:ext uri="{FF2B5EF4-FFF2-40B4-BE49-F238E27FC236}">
              <a16:creationId xmlns:a16="http://schemas.microsoft.com/office/drawing/2014/main" id="{45C1B81C-E50E-41CE-B808-36A3D471AE06}"/>
            </a:ext>
          </a:extLst>
        </xdr:cNvPr>
        <xdr:cNvCxnSpPr/>
      </xdr:nvCxnSpPr>
      <xdr:spPr>
        <a:xfrm flipV="1">
          <a:off x="21323300" y="1058418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106363</xdr:rowOff>
    </xdr:from>
    <xdr:to>
      <xdr:col>107</xdr:col>
      <xdr:colOff>101600</xdr:colOff>
      <xdr:row>62</xdr:row>
      <xdr:rowOff>36513</xdr:rowOff>
    </xdr:to>
    <xdr:sp macro="" textlink="">
      <xdr:nvSpPr>
        <xdr:cNvPr id="551" name="楕円 550">
          <a:extLst>
            <a:ext uri="{FF2B5EF4-FFF2-40B4-BE49-F238E27FC236}">
              <a16:creationId xmlns:a16="http://schemas.microsoft.com/office/drawing/2014/main" id="{393C7B0A-0825-458C-8239-75F75ACABA8B}"/>
            </a:ext>
          </a:extLst>
        </xdr:cNvPr>
        <xdr:cNvSpPr/>
      </xdr:nvSpPr>
      <xdr:spPr>
        <a:xfrm>
          <a:off x="20383500" y="1056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128016</xdr:rowOff>
    </xdr:from>
    <xdr:to>
      <xdr:col>111</xdr:col>
      <xdr:colOff>177800</xdr:colOff>
      <xdr:row>61</xdr:row>
      <xdr:rowOff>157163</xdr:rowOff>
    </xdr:to>
    <xdr:cxnSp macro="">
      <xdr:nvCxnSpPr>
        <xdr:cNvPr id="552" name="直線コネクタ 551">
          <a:extLst>
            <a:ext uri="{FF2B5EF4-FFF2-40B4-BE49-F238E27FC236}">
              <a16:creationId xmlns:a16="http://schemas.microsoft.com/office/drawing/2014/main" id="{656AA026-4273-43BD-B23C-3639B45AEA36}"/>
            </a:ext>
          </a:extLst>
        </xdr:cNvPr>
        <xdr:cNvCxnSpPr/>
      </xdr:nvCxnSpPr>
      <xdr:spPr>
        <a:xfrm flipV="1">
          <a:off x="20434300" y="10586466"/>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150368</xdr:rowOff>
    </xdr:from>
    <xdr:to>
      <xdr:col>102</xdr:col>
      <xdr:colOff>165100</xdr:colOff>
      <xdr:row>62</xdr:row>
      <xdr:rowOff>80518</xdr:rowOff>
    </xdr:to>
    <xdr:sp macro="" textlink="">
      <xdr:nvSpPr>
        <xdr:cNvPr id="553" name="楕円 552">
          <a:extLst>
            <a:ext uri="{FF2B5EF4-FFF2-40B4-BE49-F238E27FC236}">
              <a16:creationId xmlns:a16="http://schemas.microsoft.com/office/drawing/2014/main" id="{8119AC0D-E2CC-4D68-9C9C-51076FFAD789}"/>
            </a:ext>
          </a:extLst>
        </xdr:cNvPr>
        <xdr:cNvSpPr/>
      </xdr:nvSpPr>
      <xdr:spPr>
        <a:xfrm>
          <a:off x="19494500" y="1060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157163</xdr:rowOff>
    </xdr:from>
    <xdr:to>
      <xdr:col>107</xdr:col>
      <xdr:colOff>50800</xdr:colOff>
      <xdr:row>62</xdr:row>
      <xdr:rowOff>29718</xdr:rowOff>
    </xdr:to>
    <xdr:cxnSp macro="">
      <xdr:nvCxnSpPr>
        <xdr:cNvPr id="554" name="直線コネクタ 553">
          <a:extLst>
            <a:ext uri="{FF2B5EF4-FFF2-40B4-BE49-F238E27FC236}">
              <a16:creationId xmlns:a16="http://schemas.microsoft.com/office/drawing/2014/main" id="{9EE94478-B469-43FB-A70F-0DFA11C65387}"/>
            </a:ext>
          </a:extLst>
        </xdr:cNvPr>
        <xdr:cNvCxnSpPr/>
      </xdr:nvCxnSpPr>
      <xdr:spPr>
        <a:xfrm flipV="1">
          <a:off x="19545300" y="10615613"/>
          <a:ext cx="8890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57040</xdr:rowOff>
    </xdr:from>
    <xdr:ext cx="469744" cy="259045"/>
    <xdr:sp macro="" textlink="">
      <xdr:nvSpPr>
        <xdr:cNvPr id="555" name="n_1aveValue【学校施設】&#10;一人当たり面積">
          <a:extLst>
            <a:ext uri="{FF2B5EF4-FFF2-40B4-BE49-F238E27FC236}">
              <a16:creationId xmlns:a16="http://schemas.microsoft.com/office/drawing/2014/main" id="{017CDDF4-3770-44D8-9674-DFDB9E851D4A}"/>
            </a:ext>
          </a:extLst>
        </xdr:cNvPr>
        <xdr:cNvSpPr txBox="1"/>
      </xdr:nvSpPr>
      <xdr:spPr>
        <a:xfrm>
          <a:off x="21075727" y="1017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87901</xdr:rowOff>
    </xdr:from>
    <xdr:ext cx="469744" cy="259045"/>
    <xdr:sp macro="" textlink="">
      <xdr:nvSpPr>
        <xdr:cNvPr id="556" name="n_2aveValue【学校施設】&#10;一人当たり面積">
          <a:extLst>
            <a:ext uri="{FF2B5EF4-FFF2-40B4-BE49-F238E27FC236}">
              <a16:creationId xmlns:a16="http://schemas.microsoft.com/office/drawing/2014/main" id="{CE8014C2-CFDC-4700-963D-B6A5337D6976}"/>
            </a:ext>
          </a:extLst>
        </xdr:cNvPr>
        <xdr:cNvSpPr txBox="1"/>
      </xdr:nvSpPr>
      <xdr:spPr>
        <a:xfrm>
          <a:off x="201994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103332</xdr:rowOff>
    </xdr:from>
    <xdr:ext cx="469744" cy="259045"/>
    <xdr:sp macro="" textlink="">
      <xdr:nvSpPr>
        <xdr:cNvPr id="557" name="n_3aveValue【学校施設】&#10;一人当たり面積">
          <a:extLst>
            <a:ext uri="{FF2B5EF4-FFF2-40B4-BE49-F238E27FC236}">
              <a16:creationId xmlns:a16="http://schemas.microsoft.com/office/drawing/2014/main" id="{7D7DF364-3068-4594-8D61-5C8A853377BF}"/>
            </a:ext>
          </a:extLst>
        </xdr:cNvPr>
        <xdr:cNvSpPr txBox="1"/>
      </xdr:nvSpPr>
      <xdr:spPr>
        <a:xfrm>
          <a:off x="19310427" y="1021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169943</xdr:rowOff>
    </xdr:from>
    <xdr:ext cx="469744" cy="259045"/>
    <xdr:sp macro="" textlink="">
      <xdr:nvSpPr>
        <xdr:cNvPr id="558" name="n_1mainValue【学校施設】&#10;一人当たり面積">
          <a:extLst>
            <a:ext uri="{FF2B5EF4-FFF2-40B4-BE49-F238E27FC236}">
              <a16:creationId xmlns:a16="http://schemas.microsoft.com/office/drawing/2014/main" id="{B3DF43C6-16BF-4E67-B3B2-28BC20FC63DD}"/>
            </a:ext>
          </a:extLst>
        </xdr:cNvPr>
        <xdr:cNvSpPr txBox="1"/>
      </xdr:nvSpPr>
      <xdr:spPr>
        <a:xfrm>
          <a:off x="21075727" y="1062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27640</xdr:rowOff>
    </xdr:from>
    <xdr:ext cx="469744" cy="259045"/>
    <xdr:sp macro="" textlink="">
      <xdr:nvSpPr>
        <xdr:cNvPr id="559" name="n_2mainValue【学校施設】&#10;一人当たり面積">
          <a:extLst>
            <a:ext uri="{FF2B5EF4-FFF2-40B4-BE49-F238E27FC236}">
              <a16:creationId xmlns:a16="http://schemas.microsoft.com/office/drawing/2014/main" id="{E3F7C63E-C1E9-44A5-B968-F2EAB9A6AC19}"/>
            </a:ext>
          </a:extLst>
        </xdr:cNvPr>
        <xdr:cNvSpPr txBox="1"/>
      </xdr:nvSpPr>
      <xdr:spPr>
        <a:xfrm>
          <a:off x="20199427" y="1065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71645</xdr:rowOff>
    </xdr:from>
    <xdr:ext cx="469744" cy="259045"/>
    <xdr:sp macro="" textlink="">
      <xdr:nvSpPr>
        <xdr:cNvPr id="560" name="n_3mainValue【学校施設】&#10;一人当たり面積">
          <a:extLst>
            <a:ext uri="{FF2B5EF4-FFF2-40B4-BE49-F238E27FC236}">
              <a16:creationId xmlns:a16="http://schemas.microsoft.com/office/drawing/2014/main" id="{76323634-0502-42CA-846E-1AB0B62F52CF}"/>
            </a:ext>
          </a:extLst>
        </xdr:cNvPr>
        <xdr:cNvSpPr txBox="1"/>
      </xdr:nvSpPr>
      <xdr:spPr>
        <a:xfrm>
          <a:off x="19310427" y="1070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1" name="正方形/長方形 560">
          <a:extLst>
            <a:ext uri="{FF2B5EF4-FFF2-40B4-BE49-F238E27FC236}">
              <a16:creationId xmlns:a16="http://schemas.microsoft.com/office/drawing/2014/main" id="{E82C7D80-0AD4-4778-ABF8-02200C60FAB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2" name="正方形/長方形 561">
          <a:extLst>
            <a:ext uri="{FF2B5EF4-FFF2-40B4-BE49-F238E27FC236}">
              <a16:creationId xmlns:a16="http://schemas.microsoft.com/office/drawing/2014/main" id="{26DB0CF1-EBFB-46FC-87DD-3675C7D811C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3" name="正方形/長方形 562">
          <a:extLst>
            <a:ext uri="{FF2B5EF4-FFF2-40B4-BE49-F238E27FC236}">
              <a16:creationId xmlns:a16="http://schemas.microsoft.com/office/drawing/2014/main" id="{25B635CF-4B84-4CFF-83BB-F48F951DBB2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4" name="正方形/長方形 563">
          <a:extLst>
            <a:ext uri="{FF2B5EF4-FFF2-40B4-BE49-F238E27FC236}">
              <a16:creationId xmlns:a16="http://schemas.microsoft.com/office/drawing/2014/main" id="{C105C6A0-41E5-41CA-9485-2594EAFEA46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5" name="正方形/長方形 564">
          <a:extLst>
            <a:ext uri="{FF2B5EF4-FFF2-40B4-BE49-F238E27FC236}">
              <a16:creationId xmlns:a16="http://schemas.microsoft.com/office/drawing/2014/main" id="{E1CB3EB4-11B8-4EEA-9422-E16B5326988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6" name="正方形/長方形 565">
          <a:extLst>
            <a:ext uri="{FF2B5EF4-FFF2-40B4-BE49-F238E27FC236}">
              <a16:creationId xmlns:a16="http://schemas.microsoft.com/office/drawing/2014/main" id="{6D909F00-3C33-43CB-9EF9-BAC754564F1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7" name="正方形/長方形 566">
          <a:extLst>
            <a:ext uri="{FF2B5EF4-FFF2-40B4-BE49-F238E27FC236}">
              <a16:creationId xmlns:a16="http://schemas.microsoft.com/office/drawing/2014/main" id="{464F2770-C1E0-4B9C-BB12-571276955FE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8" name="正方形/長方形 567">
          <a:extLst>
            <a:ext uri="{FF2B5EF4-FFF2-40B4-BE49-F238E27FC236}">
              <a16:creationId xmlns:a16="http://schemas.microsoft.com/office/drawing/2014/main" id="{87FACA67-D48A-4329-AB58-7DE26D486C7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9" name="テキスト ボックス 568">
          <a:extLst>
            <a:ext uri="{FF2B5EF4-FFF2-40B4-BE49-F238E27FC236}">
              <a16:creationId xmlns:a16="http://schemas.microsoft.com/office/drawing/2014/main" id="{43D64716-9D97-4C23-87C3-45E1ED9E41B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0" name="直線コネクタ 569">
          <a:extLst>
            <a:ext uri="{FF2B5EF4-FFF2-40B4-BE49-F238E27FC236}">
              <a16:creationId xmlns:a16="http://schemas.microsoft.com/office/drawing/2014/main" id="{C530C248-8166-47A3-92DE-7501ADFB90A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1" name="テキスト ボックス 570">
          <a:extLst>
            <a:ext uri="{FF2B5EF4-FFF2-40B4-BE49-F238E27FC236}">
              <a16:creationId xmlns:a16="http://schemas.microsoft.com/office/drawing/2014/main" id="{D61ECADF-836B-4502-B845-7F9056B6BC0E}"/>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2" name="直線コネクタ 571">
          <a:extLst>
            <a:ext uri="{FF2B5EF4-FFF2-40B4-BE49-F238E27FC236}">
              <a16:creationId xmlns:a16="http://schemas.microsoft.com/office/drawing/2014/main" id="{C02CC570-5A88-4787-A2FA-88275278D84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3" name="テキスト ボックス 572">
          <a:extLst>
            <a:ext uri="{FF2B5EF4-FFF2-40B4-BE49-F238E27FC236}">
              <a16:creationId xmlns:a16="http://schemas.microsoft.com/office/drawing/2014/main" id="{C2DB103C-6FFA-4A59-B881-ACACDD25E75D}"/>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4" name="直線コネクタ 573">
          <a:extLst>
            <a:ext uri="{FF2B5EF4-FFF2-40B4-BE49-F238E27FC236}">
              <a16:creationId xmlns:a16="http://schemas.microsoft.com/office/drawing/2014/main" id="{F07EB437-B99C-473A-885F-C63488BEC1F1}"/>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5" name="テキスト ボックス 574">
          <a:extLst>
            <a:ext uri="{FF2B5EF4-FFF2-40B4-BE49-F238E27FC236}">
              <a16:creationId xmlns:a16="http://schemas.microsoft.com/office/drawing/2014/main" id="{0E45970A-C87D-49FA-BB1E-21820867D612}"/>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6" name="直線コネクタ 575">
          <a:extLst>
            <a:ext uri="{FF2B5EF4-FFF2-40B4-BE49-F238E27FC236}">
              <a16:creationId xmlns:a16="http://schemas.microsoft.com/office/drawing/2014/main" id="{26607DCE-45DE-4C1C-B422-0014EE21D161}"/>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7" name="テキスト ボックス 576">
          <a:extLst>
            <a:ext uri="{FF2B5EF4-FFF2-40B4-BE49-F238E27FC236}">
              <a16:creationId xmlns:a16="http://schemas.microsoft.com/office/drawing/2014/main" id="{A7D22098-7A15-4567-8714-272602C459AE}"/>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8" name="直線コネクタ 577">
          <a:extLst>
            <a:ext uri="{FF2B5EF4-FFF2-40B4-BE49-F238E27FC236}">
              <a16:creationId xmlns:a16="http://schemas.microsoft.com/office/drawing/2014/main" id="{4E1925E2-D655-4904-A881-B18E65C3549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79" name="テキスト ボックス 578">
          <a:extLst>
            <a:ext uri="{FF2B5EF4-FFF2-40B4-BE49-F238E27FC236}">
              <a16:creationId xmlns:a16="http://schemas.microsoft.com/office/drawing/2014/main" id="{E4FB4B6A-31BE-4243-98E7-55AAEEBD404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0" name="直線コネクタ 579">
          <a:extLst>
            <a:ext uri="{FF2B5EF4-FFF2-40B4-BE49-F238E27FC236}">
              <a16:creationId xmlns:a16="http://schemas.microsoft.com/office/drawing/2014/main" id="{0AB093D4-A77A-44A6-83AF-60D22133DA44}"/>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1" name="テキスト ボックス 580">
          <a:extLst>
            <a:ext uri="{FF2B5EF4-FFF2-40B4-BE49-F238E27FC236}">
              <a16:creationId xmlns:a16="http://schemas.microsoft.com/office/drawing/2014/main" id="{F1202C88-37F3-42CF-824C-DBA3C086F3F3}"/>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2" name="直線コネクタ 581">
          <a:extLst>
            <a:ext uri="{FF2B5EF4-FFF2-40B4-BE49-F238E27FC236}">
              <a16:creationId xmlns:a16="http://schemas.microsoft.com/office/drawing/2014/main" id="{0244C6D6-1D09-49B5-A986-112F42DC2E1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3" name="テキスト ボックス 582">
          <a:extLst>
            <a:ext uri="{FF2B5EF4-FFF2-40B4-BE49-F238E27FC236}">
              <a16:creationId xmlns:a16="http://schemas.microsoft.com/office/drawing/2014/main" id="{2F46B4CD-C3F7-4FC9-BD35-EACD4DF2FDE1}"/>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4" name="【児童館】&#10;有形固定資産減価償却率グラフ枠">
          <a:extLst>
            <a:ext uri="{FF2B5EF4-FFF2-40B4-BE49-F238E27FC236}">
              <a16:creationId xmlns:a16="http://schemas.microsoft.com/office/drawing/2014/main" id="{47B4CCDF-BA7B-4E48-A458-5CED478BE25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114300</xdr:rowOff>
    </xdr:to>
    <xdr:cxnSp macro="">
      <xdr:nvCxnSpPr>
        <xdr:cNvPr id="585" name="直線コネクタ 584">
          <a:extLst>
            <a:ext uri="{FF2B5EF4-FFF2-40B4-BE49-F238E27FC236}">
              <a16:creationId xmlns:a16="http://schemas.microsoft.com/office/drawing/2014/main" id="{DCAF1763-B66D-4091-9F7F-87AE1F0219F8}"/>
            </a:ext>
          </a:extLst>
        </xdr:cNvPr>
        <xdr:cNvCxnSpPr/>
      </xdr:nvCxnSpPr>
      <xdr:spPr>
        <a:xfrm flipV="1">
          <a:off x="16318864" y="13388339"/>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05111" cy="259045"/>
    <xdr:sp macro="" textlink="">
      <xdr:nvSpPr>
        <xdr:cNvPr id="586" name="【児童館】&#10;有形固定資産減価償却率最小値テキスト">
          <a:extLst>
            <a:ext uri="{FF2B5EF4-FFF2-40B4-BE49-F238E27FC236}">
              <a16:creationId xmlns:a16="http://schemas.microsoft.com/office/drawing/2014/main" id="{3DD01B46-028F-4ABC-8DE9-1BAC9F69C13F}"/>
            </a:ext>
          </a:extLst>
        </xdr:cNvPr>
        <xdr:cNvSpPr txBox="1"/>
      </xdr:nvSpPr>
      <xdr:spPr>
        <a:xfrm>
          <a:off x="16357600" y="1486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87" name="直線コネクタ 586">
          <a:extLst>
            <a:ext uri="{FF2B5EF4-FFF2-40B4-BE49-F238E27FC236}">
              <a16:creationId xmlns:a16="http://schemas.microsoft.com/office/drawing/2014/main" id="{19946D35-4306-4C2F-A931-A0270EE2AEF4}"/>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405111" cy="259045"/>
    <xdr:sp macro="" textlink="">
      <xdr:nvSpPr>
        <xdr:cNvPr id="588" name="【児童館】&#10;有形固定資産減価償却率最大値テキスト">
          <a:extLst>
            <a:ext uri="{FF2B5EF4-FFF2-40B4-BE49-F238E27FC236}">
              <a16:creationId xmlns:a16="http://schemas.microsoft.com/office/drawing/2014/main" id="{EA56AACC-55C3-4240-A53F-A5A62D445298}"/>
            </a:ext>
          </a:extLst>
        </xdr:cNvPr>
        <xdr:cNvSpPr txBox="1"/>
      </xdr:nvSpPr>
      <xdr:spPr>
        <a:xfrm>
          <a:off x="16357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589" name="直線コネクタ 588">
          <a:extLst>
            <a:ext uri="{FF2B5EF4-FFF2-40B4-BE49-F238E27FC236}">
              <a16:creationId xmlns:a16="http://schemas.microsoft.com/office/drawing/2014/main" id="{CAD20E2C-8C38-44D5-9ECF-47B011E23A7E}"/>
            </a:ext>
          </a:extLst>
        </xdr:cNvPr>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63516</xdr:rowOff>
    </xdr:from>
    <xdr:ext cx="405111" cy="259045"/>
    <xdr:sp macro="" textlink="">
      <xdr:nvSpPr>
        <xdr:cNvPr id="590" name="【児童館】&#10;有形固定資産減価償却率平均値テキスト">
          <a:extLst>
            <a:ext uri="{FF2B5EF4-FFF2-40B4-BE49-F238E27FC236}">
              <a16:creationId xmlns:a16="http://schemas.microsoft.com/office/drawing/2014/main" id="{67187C3B-6BDD-437F-9DC4-285EA1FB0CE5}"/>
            </a:ext>
          </a:extLst>
        </xdr:cNvPr>
        <xdr:cNvSpPr txBox="1"/>
      </xdr:nvSpPr>
      <xdr:spPr>
        <a:xfrm>
          <a:off x="16357600" y="13950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591" name="フローチャート: 判断 590">
          <a:extLst>
            <a:ext uri="{FF2B5EF4-FFF2-40B4-BE49-F238E27FC236}">
              <a16:creationId xmlns:a16="http://schemas.microsoft.com/office/drawing/2014/main" id="{8AC6E21B-2C36-4E0C-9CD7-6C19618EB3EF}"/>
            </a:ext>
          </a:extLst>
        </xdr:cNvPr>
        <xdr:cNvSpPr/>
      </xdr:nvSpPr>
      <xdr:spPr>
        <a:xfrm>
          <a:off x="16268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63500</xdr:rowOff>
    </xdr:from>
    <xdr:to>
      <xdr:col>81</xdr:col>
      <xdr:colOff>101600</xdr:colOff>
      <xdr:row>82</xdr:row>
      <xdr:rowOff>165100</xdr:rowOff>
    </xdr:to>
    <xdr:sp macro="" textlink="">
      <xdr:nvSpPr>
        <xdr:cNvPr id="592" name="フローチャート: 判断 591">
          <a:extLst>
            <a:ext uri="{FF2B5EF4-FFF2-40B4-BE49-F238E27FC236}">
              <a16:creationId xmlns:a16="http://schemas.microsoft.com/office/drawing/2014/main" id="{E08AEA4A-2E07-46A6-BFA8-5A55DC410E0E}"/>
            </a:ext>
          </a:extLst>
        </xdr:cNvPr>
        <xdr:cNvSpPr/>
      </xdr:nvSpPr>
      <xdr:spPr>
        <a:xfrm>
          <a:off x="1543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63500</xdr:rowOff>
    </xdr:from>
    <xdr:to>
      <xdr:col>76</xdr:col>
      <xdr:colOff>165100</xdr:colOff>
      <xdr:row>82</xdr:row>
      <xdr:rowOff>165100</xdr:rowOff>
    </xdr:to>
    <xdr:sp macro="" textlink="">
      <xdr:nvSpPr>
        <xdr:cNvPr id="593" name="フローチャート: 判断 592">
          <a:extLst>
            <a:ext uri="{FF2B5EF4-FFF2-40B4-BE49-F238E27FC236}">
              <a16:creationId xmlns:a16="http://schemas.microsoft.com/office/drawing/2014/main" id="{0B584ADF-AE33-4AC5-A5F3-2D7971FAE016}"/>
            </a:ext>
          </a:extLst>
        </xdr:cNvPr>
        <xdr:cNvSpPr/>
      </xdr:nvSpPr>
      <xdr:spPr>
        <a:xfrm>
          <a:off x="14541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147320</xdr:rowOff>
    </xdr:from>
    <xdr:to>
      <xdr:col>72</xdr:col>
      <xdr:colOff>38100</xdr:colOff>
      <xdr:row>83</xdr:row>
      <xdr:rowOff>77470</xdr:rowOff>
    </xdr:to>
    <xdr:sp macro="" textlink="">
      <xdr:nvSpPr>
        <xdr:cNvPr id="594" name="フローチャート: 判断 593">
          <a:extLst>
            <a:ext uri="{FF2B5EF4-FFF2-40B4-BE49-F238E27FC236}">
              <a16:creationId xmlns:a16="http://schemas.microsoft.com/office/drawing/2014/main" id="{3AA86DC8-B4A8-417A-B759-60E547BAB03E}"/>
            </a:ext>
          </a:extLst>
        </xdr:cNvPr>
        <xdr:cNvSpPr/>
      </xdr:nvSpPr>
      <xdr:spPr>
        <a:xfrm>
          <a:off x="1365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B0165688-1769-407C-9AFE-B598962D3DE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C45569A8-7EB4-455C-853B-0AEBE76B7DE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5BF46A6D-0BC7-47F6-A853-952A39DCA36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F238E9C7-7DA2-4906-8B7D-6A8AA074CC8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1186AC79-510C-425F-BA18-C417A6A10DB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90170</xdr:rowOff>
    </xdr:from>
    <xdr:to>
      <xdr:col>85</xdr:col>
      <xdr:colOff>177800</xdr:colOff>
      <xdr:row>83</xdr:row>
      <xdr:rowOff>20320</xdr:rowOff>
    </xdr:to>
    <xdr:sp macro="" textlink="">
      <xdr:nvSpPr>
        <xdr:cNvPr id="600" name="楕円 599">
          <a:extLst>
            <a:ext uri="{FF2B5EF4-FFF2-40B4-BE49-F238E27FC236}">
              <a16:creationId xmlns:a16="http://schemas.microsoft.com/office/drawing/2014/main" id="{4A6F649C-185E-402E-B1B5-D430BEADB954}"/>
            </a:ext>
          </a:extLst>
        </xdr:cNvPr>
        <xdr:cNvSpPr/>
      </xdr:nvSpPr>
      <xdr:spPr>
        <a:xfrm>
          <a:off x="162687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68597</xdr:rowOff>
    </xdr:from>
    <xdr:ext cx="405111" cy="259045"/>
    <xdr:sp macro="" textlink="">
      <xdr:nvSpPr>
        <xdr:cNvPr id="601" name="【児童館】&#10;有形固定資産減価償却率該当値テキスト">
          <a:extLst>
            <a:ext uri="{FF2B5EF4-FFF2-40B4-BE49-F238E27FC236}">
              <a16:creationId xmlns:a16="http://schemas.microsoft.com/office/drawing/2014/main" id="{6282709C-82F9-4D0E-A786-D16169E9E998}"/>
            </a:ext>
          </a:extLst>
        </xdr:cNvPr>
        <xdr:cNvSpPr txBox="1"/>
      </xdr:nvSpPr>
      <xdr:spPr>
        <a:xfrm>
          <a:off x="16357600"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141605</xdr:rowOff>
    </xdr:from>
    <xdr:to>
      <xdr:col>81</xdr:col>
      <xdr:colOff>101600</xdr:colOff>
      <xdr:row>83</xdr:row>
      <xdr:rowOff>71755</xdr:rowOff>
    </xdr:to>
    <xdr:sp macro="" textlink="">
      <xdr:nvSpPr>
        <xdr:cNvPr id="602" name="楕円 601">
          <a:extLst>
            <a:ext uri="{FF2B5EF4-FFF2-40B4-BE49-F238E27FC236}">
              <a16:creationId xmlns:a16="http://schemas.microsoft.com/office/drawing/2014/main" id="{86C0BA08-287D-418F-8349-E547D6DE3972}"/>
            </a:ext>
          </a:extLst>
        </xdr:cNvPr>
        <xdr:cNvSpPr/>
      </xdr:nvSpPr>
      <xdr:spPr>
        <a:xfrm>
          <a:off x="15430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140970</xdr:rowOff>
    </xdr:from>
    <xdr:to>
      <xdr:col>85</xdr:col>
      <xdr:colOff>127000</xdr:colOff>
      <xdr:row>83</xdr:row>
      <xdr:rowOff>20955</xdr:rowOff>
    </xdr:to>
    <xdr:cxnSp macro="">
      <xdr:nvCxnSpPr>
        <xdr:cNvPr id="603" name="直線コネクタ 602">
          <a:extLst>
            <a:ext uri="{FF2B5EF4-FFF2-40B4-BE49-F238E27FC236}">
              <a16:creationId xmlns:a16="http://schemas.microsoft.com/office/drawing/2014/main" id="{CA6216D6-8FE8-481B-BC5E-001546DC7569}"/>
            </a:ext>
          </a:extLst>
        </xdr:cNvPr>
        <xdr:cNvCxnSpPr/>
      </xdr:nvCxnSpPr>
      <xdr:spPr>
        <a:xfrm flipV="1">
          <a:off x="15481300" y="1419987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19686</xdr:rowOff>
    </xdr:from>
    <xdr:to>
      <xdr:col>76</xdr:col>
      <xdr:colOff>165100</xdr:colOff>
      <xdr:row>83</xdr:row>
      <xdr:rowOff>121286</xdr:rowOff>
    </xdr:to>
    <xdr:sp macro="" textlink="">
      <xdr:nvSpPr>
        <xdr:cNvPr id="604" name="楕円 603">
          <a:extLst>
            <a:ext uri="{FF2B5EF4-FFF2-40B4-BE49-F238E27FC236}">
              <a16:creationId xmlns:a16="http://schemas.microsoft.com/office/drawing/2014/main" id="{C38060D9-FEF3-47DA-A4D5-52D294AF0D3F}"/>
            </a:ext>
          </a:extLst>
        </xdr:cNvPr>
        <xdr:cNvSpPr/>
      </xdr:nvSpPr>
      <xdr:spPr>
        <a:xfrm>
          <a:off x="14541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20955</xdr:rowOff>
    </xdr:from>
    <xdr:to>
      <xdr:col>81</xdr:col>
      <xdr:colOff>50800</xdr:colOff>
      <xdr:row>83</xdr:row>
      <xdr:rowOff>70486</xdr:rowOff>
    </xdr:to>
    <xdr:cxnSp macro="">
      <xdr:nvCxnSpPr>
        <xdr:cNvPr id="605" name="直線コネクタ 604">
          <a:extLst>
            <a:ext uri="{FF2B5EF4-FFF2-40B4-BE49-F238E27FC236}">
              <a16:creationId xmlns:a16="http://schemas.microsoft.com/office/drawing/2014/main" id="{8E395243-87ED-420C-861B-3917A92694C6}"/>
            </a:ext>
          </a:extLst>
        </xdr:cNvPr>
        <xdr:cNvCxnSpPr/>
      </xdr:nvCxnSpPr>
      <xdr:spPr>
        <a:xfrm flipV="1">
          <a:off x="14592300" y="14251305"/>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71120</xdr:rowOff>
    </xdr:from>
    <xdr:to>
      <xdr:col>72</xdr:col>
      <xdr:colOff>38100</xdr:colOff>
      <xdr:row>84</xdr:row>
      <xdr:rowOff>1270</xdr:rowOff>
    </xdr:to>
    <xdr:sp macro="" textlink="">
      <xdr:nvSpPr>
        <xdr:cNvPr id="606" name="楕円 605">
          <a:extLst>
            <a:ext uri="{FF2B5EF4-FFF2-40B4-BE49-F238E27FC236}">
              <a16:creationId xmlns:a16="http://schemas.microsoft.com/office/drawing/2014/main" id="{E000A75E-FF3C-4D40-A336-30A3389C233E}"/>
            </a:ext>
          </a:extLst>
        </xdr:cNvPr>
        <xdr:cNvSpPr/>
      </xdr:nvSpPr>
      <xdr:spPr>
        <a:xfrm>
          <a:off x="136525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70486</xdr:rowOff>
    </xdr:from>
    <xdr:to>
      <xdr:col>76</xdr:col>
      <xdr:colOff>114300</xdr:colOff>
      <xdr:row>83</xdr:row>
      <xdr:rowOff>121920</xdr:rowOff>
    </xdr:to>
    <xdr:cxnSp macro="">
      <xdr:nvCxnSpPr>
        <xdr:cNvPr id="607" name="直線コネクタ 606">
          <a:extLst>
            <a:ext uri="{FF2B5EF4-FFF2-40B4-BE49-F238E27FC236}">
              <a16:creationId xmlns:a16="http://schemas.microsoft.com/office/drawing/2014/main" id="{F782675A-9A31-47AF-AB7A-8E7FE4893BBB}"/>
            </a:ext>
          </a:extLst>
        </xdr:cNvPr>
        <xdr:cNvCxnSpPr/>
      </xdr:nvCxnSpPr>
      <xdr:spPr>
        <a:xfrm flipV="1">
          <a:off x="13703300" y="14300836"/>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10177</xdr:rowOff>
    </xdr:from>
    <xdr:ext cx="405111" cy="259045"/>
    <xdr:sp macro="" textlink="">
      <xdr:nvSpPr>
        <xdr:cNvPr id="608" name="n_1aveValue【児童館】&#10;有形固定資産減価償却率">
          <a:extLst>
            <a:ext uri="{FF2B5EF4-FFF2-40B4-BE49-F238E27FC236}">
              <a16:creationId xmlns:a16="http://schemas.microsoft.com/office/drawing/2014/main" id="{DEF3A536-2161-44F6-B1CA-E0A4E9CA3E71}"/>
            </a:ext>
          </a:extLst>
        </xdr:cNvPr>
        <xdr:cNvSpPr txBox="1"/>
      </xdr:nvSpPr>
      <xdr:spPr>
        <a:xfrm>
          <a:off x="15266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10177</xdr:rowOff>
    </xdr:from>
    <xdr:ext cx="405111" cy="259045"/>
    <xdr:sp macro="" textlink="">
      <xdr:nvSpPr>
        <xdr:cNvPr id="609" name="n_2aveValue【児童館】&#10;有形固定資産減価償却率">
          <a:extLst>
            <a:ext uri="{FF2B5EF4-FFF2-40B4-BE49-F238E27FC236}">
              <a16:creationId xmlns:a16="http://schemas.microsoft.com/office/drawing/2014/main" id="{3B3993F2-1716-4F4D-B31F-BE7FF86A7225}"/>
            </a:ext>
          </a:extLst>
        </xdr:cNvPr>
        <xdr:cNvSpPr txBox="1"/>
      </xdr:nvSpPr>
      <xdr:spPr>
        <a:xfrm>
          <a:off x="14389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93997</xdr:rowOff>
    </xdr:from>
    <xdr:ext cx="405111" cy="259045"/>
    <xdr:sp macro="" textlink="">
      <xdr:nvSpPr>
        <xdr:cNvPr id="610" name="n_3aveValue【児童館】&#10;有形固定資産減価償却率">
          <a:extLst>
            <a:ext uri="{FF2B5EF4-FFF2-40B4-BE49-F238E27FC236}">
              <a16:creationId xmlns:a16="http://schemas.microsoft.com/office/drawing/2014/main" id="{56BBC0F2-5E83-499F-9B2B-8612AED671E1}"/>
            </a:ext>
          </a:extLst>
        </xdr:cNvPr>
        <xdr:cNvSpPr txBox="1"/>
      </xdr:nvSpPr>
      <xdr:spPr>
        <a:xfrm>
          <a:off x="13500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62882</xdr:rowOff>
    </xdr:from>
    <xdr:ext cx="405111" cy="259045"/>
    <xdr:sp macro="" textlink="">
      <xdr:nvSpPr>
        <xdr:cNvPr id="611" name="n_1mainValue【児童館】&#10;有形固定資産減価償却率">
          <a:extLst>
            <a:ext uri="{FF2B5EF4-FFF2-40B4-BE49-F238E27FC236}">
              <a16:creationId xmlns:a16="http://schemas.microsoft.com/office/drawing/2014/main" id="{B9F3E2D9-0CAB-4EDD-A501-DD1A62769328}"/>
            </a:ext>
          </a:extLst>
        </xdr:cNvPr>
        <xdr:cNvSpPr txBox="1"/>
      </xdr:nvSpPr>
      <xdr:spPr>
        <a:xfrm>
          <a:off x="152660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112413</xdr:rowOff>
    </xdr:from>
    <xdr:ext cx="405111" cy="259045"/>
    <xdr:sp macro="" textlink="">
      <xdr:nvSpPr>
        <xdr:cNvPr id="612" name="n_2mainValue【児童館】&#10;有形固定資産減価償却率">
          <a:extLst>
            <a:ext uri="{FF2B5EF4-FFF2-40B4-BE49-F238E27FC236}">
              <a16:creationId xmlns:a16="http://schemas.microsoft.com/office/drawing/2014/main" id="{F0062629-1905-40C2-A3DF-866B029844CF}"/>
            </a:ext>
          </a:extLst>
        </xdr:cNvPr>
        <xdr:cNvSpPr txBox="1"/>
      </xdr:nvSpPr>
      <xdr:spPr>
        <a:xfrm>
          <a:off x="14389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163847</xdr:rowOff>
    </xdr:from>
    <xdr:ext cx="405111" cy="259045"/>
    <xdr:sp macro="" textlink="">
      <xdr:nvSpPr>
        <xdr:cNvPr id="613" name="n_3mainValue【児童館】&#10;有形固定資産減価償却率">
          <a:extLst>
            <a:ext uri="{FF2B5EF4-FFF2-40B4-BE49-F238E27FC236}">
              <a16:creationId xmlns:a16="http://schemas.microsoft.com/office/drawing/2014/main" id="{3E57082B-45AF-40E5-9A9B-A64E666D6F5D}"/>
            </a:ext>
          </a:extLst>
        </xdr:cNvPr>
        <xdr:cNvSpPr txBox="1"/>
      </xdr:nvSpPr>
      <xdr:spPr>
        <a:xfrm>
          <a:off x="135007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4" name="正方形/長方形 613">
          <a:extLst>
            <a:ext uri="{FF2B5EF4-FFF2-40B4-BE49-F238E27FC236}">
              <a16:creationId xmlns:a16="http://schemas.microsoft.com/office/drawing/2014/main" id="{7EC222C8-0BB4-4DC8-94E6-24B354362F2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5" name="正方形/長方形 614">
          <a:extLst>
            <a:ext uri="{FF2B5EF4-FFF2-40B4-BE49-F238E27FC236}">
              <a16:creationId xmlns:a16="http://schemas.microsoft.com/office/drawing/2014/main" id="{A1D7BF13-0718-4797-91EA-CC5D6ABFD41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6" name="正方形/長方形 615">
          <a:extLst>
            <a:ext uri="{FF2B5EF4-FFF2-40B4-BE49-F238E27FC236}">
              <a16:creationId xmlns:a16="http://schemas.microsoft.com/office/drawing/2014/main" id="{12381ABC-FC94-40C6-A03E-CDB3227B024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7" name="正方形/長方形 616">
          <a:extLst>
            <a:ext uri="{FF2B5EF4-FFF2-40B4-BE49-F238E27FC236}">
              <a16:creationId xmlns:a16="http://schemas.microsoft.com/office/drawing/2014/main" id="{07437B64-FDDB-4D4B-B84D-2E93728C3DB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8" name="正方形/長方形 617">
          <a:extLst>
            <a:ext uri="{FF2B5EF4-FFF2-40B4-BE49-F238E27FC236}">
              <a16:creationId xmlns:a16="http://schemas.microsoft.com/office/drawing/2014/main" id="{A95426E7-507D-41E0-8F8C-5D426658AFF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9" name="正方形/長方形 618">
          <a:extLst>
            <a:ext uri="{FF2B5EF4-FFF2-40B4-BE49-F238E27FC236}">
              <a16:creationId xmlns:a16="http://schemas.microsoft.com/office/drawing/2014/main" id="{6051F161-B17F-40FB-9D69-B8792DF6BE0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0" name="正方形/長方形 619">
          <a:extLst>
            <a:ext uri="{FF2B5EF4-FFF2-40B4-BE49-F238E27FC236}">
              <a16:creationId xmlns:a16="http://schemas.microsoft.com/office/drawing/2014/main" id="{E4CF9268-BAA2-492C-8BDB-9ACD0694EE3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1" name="正方形/長方形 620">
          <a:extLst>
            <a:ext uri="{FF2B5EF4-FFF2-40B4-BE49-F238E27FC236}">
              <a16:creationId xmlns:a16="http://schemas.microsoft.com/office/drawing/2014/main" id="{CA0BC1C4-3F80-4B04-921A-12888A5DCF0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2" name="テキスト ボックス 621">
          <a:extLst>
            <a:ext uri="{FF2B5EF4-FFF2-40B4-BE49-F238E27FC236}">
              <a16:creationId xmlns:a16="http://schemas.microsoft.com/office/drawing/2014/main" id="{E476AC53-69C3-44E5-8233-DB7F49CCC62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3" name="直線コネクタ 622">
          <a:extLst>
            <a:ext uri="{FF2B5EF4-FFF2-40B4-BE49-F238E27FC236}">
              <a16:creationId xmlns:a16="http://schemas.microsoft.com/office/drawing/2014/main" id="{3E8D329C-2E9C-4D28-A93B-6973440B182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4" name="直線コネクタ 623">
          <a:extLst>
            <a:ext uri="{FF2B5EF4-FFF2-40B4-BE49-F238E27FC236}">
              <a16:creationId xmlns:a16="http://schemas.microsoft.com/office/drawing/2014/main" id="{56489D45-B178-46F1-89CB-35B2DED9AB22}"/>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5" name="テキスト ボックス 624">
          <a:extLst>
            <a:ext uri="{FF2B5EF4-FFF2-40B4-BE49-F238E27FC236}">
              <a16:creationId xmlns:a16="http://schemas.microsoft.com/office/drawing/2014/main" id="{AF10163A-78C3-4A05-AF00-473AC0D4767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6" name="直線コネクタ 625">
          <a:extLst>
            <a:ext uri="{FF2B5EF4-FFF2-40B4-BE49-F238E27FC236}">
              <a16:creationId xmlns:a16="http://schemas.microsoft.com/office/drawing/2014/main" id="{AF17BEF0-D440-40AD-8696-1E8133E9539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7" name="テキスト ボックス 626">
          <a:extLst>
            <a:ext uri="{FF2B5EF4-FFF2-40B4-BE49-F238E27FC236}">
              <a16:creationId xmlns:a16="http://schemas.microsoft.com/office/drawing/2014/main" id="{6874C780-0EDB-42EE-B0E6-058E8F42341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8" name="直線コネクタ 627">
          <a:extLst>
            <a:ext uri="{FF2B5EF4-FFF2-40B4-BE49-F238E27FC236}">
              <a16:creationId xmlns:a16="http://schemas.microsoft.com/office/drawing/2014/main" id="{34188C6D-7AE8-4559-8027-DE6BAB034EE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9" name="テキスト ボックス 628">
          <a:extLst>
            <a:ext uri="{FF2B5EF4-FFF2-40B4-BE49-F238E27FC236}">
              <a16:creationId xmlns:a16="http://schemas.microsoft.com/office/drawing/2014/main" id="{29C6939F-2F10-40F0-91A7-9000F922EE3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0" name="直線コネクタ 629">
          <a:extLst>
            <a:ext uri="{FF2B5EF4-FFF2-40B4-BE49-F238E27FC236}">
              <a16:creationId xmlns:a16="http://schemas.microsoft.com/office/drawing/2014/main" id="{AEAE2BA5-4250-4EF7-9D97-A8A1D0A2399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1" name="テキスト ボックス 630">
          <a:extLst>
            <a:ext uri="{FF2B5EF4-FFF2-40B4-BE49-F238E27FC236}">
              <a16:creationId xmlns:a16="http://schemas.microsoft.com/office/drawing/2014/main" id="{E4AB865A-B3D0-4B26-825C-717D2371816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2" name="直線コネクタ 631">
          <a:extLst>
            <a:ext uri="{FF2B5EF4-FFF2-40B4-BE49-F238E27FC236}">
              <a16:creationId xmlns:a16="http://schemas.microsoft.com/office/drawing/2014/main" id="{776C81CD-D2A8-42DB-A698-87E33305331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3" name="テキスト ボックス 632">
          <a:extLst>
            <a:ext uri="{FF2B5EF4-FFF2-40B4-BE49-F238E27FC236}">
              <a16:creationId xmlns:a16="http://schemas.microsoft.com/office/drawing/2014/main" id="{92B8C338-975F-4ECC-89C1-00643C65C3C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4" name="直線コネクタ 633">
          <a:extLst>
            <a:ext uri="{FF2B5EF4-FFF2-40B4-BE49-F238E27FC236}">
              <a16:creationId xmlns:a16="http://schemas.microsoft.com/office/drawing/2014/main" id="{FC947853-5FE9-47EF-9AB1-8F4D7D94767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5" name="テキスト ボックス 634">
          <a:extLst>
            <a:ext uri="{FF2B5EF4-FFF2-40B4-BE49-F238E27FC236}">
              <a16:creationId xmlns:a16="http://schemas.microsoft.com/office/drawing/2014/main" id="{5A6D8CD3-FCAF-414B-8D43-86E641D232F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6" name="【児童館】&#10;一人当たり面積グラフ枠">
          <a:extLst>
            <a:ext uri="{FF2B5EF4-FFF2-40B4-BE49-F238E27FC236}">
              <a16:creationId xmlns:a16="http://schemas.microsoft.com/office/drawing/2014/main" id="{226AC8D2-6B0D-4790-AF9B-CF6F712D0A3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127000</xdr:rowOff>
    </xdr:from>
    <xdr:to>
      <xdr:col>116</xdr:col>
      <xdr:colOff>62864</xdr:colOff>
      <xdr:row>86</xdr:row>
      <xdr:rowOff>88900</xdr:rowOff>
    </xdr:to>
    <xdr:cxnSp macro="">
      <xdr:nvCxnSpPr>
        <xdr:cNvPr id="637" name="直線コネクタ 636">
          <a:extLst>
            <a:ext uri="{FF2B5EF4-FFF2-40B4-BE49-F238E27FC236}">
              <a16:creationId xmlns:a16="http://schemas.microsoft.com/office/drawing/2014/main" id="{10300A74-15B7-4594-8766-EC69303B8A97}"/>
            </a:ext>
          </a:extLst>
        </xdr:cNvPr>
        <xdr:cNvCxnSpPr/>
      </xdr:nvCxnSpPr>
      <xdr:spPr>
        <a:xfrm flipV="1">
          <a:off x="22160864" y="135001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638" name="【児童館】&#10;一人当たり面積最小値テキスト">
          <a:extLst>
            <a:ext uri="{FF2B5EF4-FFF2-40B4-BE49-F238E27FC236}">
              <a16:creationId xmlns:a16="http://schemas.microsoft.com/office/drawing/2014/main" id="{360CE7BD-3FBE-44D8-889A-1202ED9509C6}"/>
            </a:ext>
          </a:extLst>
        </xdr:cNvPr>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639" name="直線コネクタ 638">
          <a:extLst>
            <a:ext uri="{FF2B5EF4-FFF2-40B4-BE49-F238E27FC236}">
              <a16:creationId xmlns:a16="http://schemas.microsoft.com/office/drawing/2014/main" id="{C755620F-AC48-4F72-BC77-A9138675663B}"/>
            </a:ext>
          </a:extLst>
        </xdr:cNvPr>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73677</xdr:rowOff>
    </xdr:from>
    <xdr:ext cx="469744" cy="259045"/>
    <xdr:sp macro="" textlink="">
      <xdr:nvSpPr>
        <xdr:cNvPr id="640" name="【児童館】&#10;一人当たり面積最大値テキスト">
          <a:extLst>
            <a:ext uri="{FF2B5EF4-FFF2-40B4-BE49-F238E27FC236}">
              <a16:creationId xmlns:a16="http://schemas.microsoft.com/office/drawing/2014/main" id="{617B4DEE-BEE3-47A2-9591-43567630CA12}"/>
            </a:ext>
          </a:extLst>
        </xdr:cNvPr>
        <xdr:cNvSpPr txBox="1"/>
      </xdr:nvSpPr>
      <xdr:spPr>
        <a:xfrm>
          <a:off x="22199600"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127000</xdr:rowOff>
    </xdr:from>
    <xdr:to>
      <xdr:col>116</xdr:col>
      <xdr:colOff>152400</xdr:colOff>
      <xdr:row>78</xdr:row>
      <xdr:rowOff>127000</xdr:rowOff>
    </xdr:to>
    <xdr:cxnSp macro="">
      <xdr:nvCxnSpPr>
        <xdr:cNvPr id="641" name="直線コネクタ 640">
          <a:extLst>
            <a:ext uri="{FF2B5EF4-FFF2-40B4-BE49-F238E27FC236}">
              <a16:creationId xmlns:a16="http://schemas.microsoft.com/office/drawing/2014/main" id="{2B16B89B-8BDE-4153-9D53-7569325749BC}"/>
            </a:ext>
          </a:extLst>
        </xdr:cNvPr>
        <xdr:cNvCxnSpPr/>
      </xdr:nvCxnSpPr>
      <xdr:spPr>
        <a:xfrm>
          <a:off x="22072600" y="1350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42" name="【児童館】&#10;一人当たり面積平均値テキスト">
          <a:extLst>
            <a:ext uri="{FF2B5EF4-FFF2-40B4-BE49-F238E27FC236}">
              <a16:creationId xmlns:a16="http://schemas.microsoft.com/office/drawing/2014/main" id="{95AF25DF-781D-4715-8F7A-DEC1DC70B601}"/>
            </a:ext>
          </a:extLst>
        </xdr:cNvPr>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643" name="フローチャート: 判断 642">
          <a:extLst>
            <a:ext uri="{FF2B5EF4-FFF2-40B4-BE49-F238E27FC236}">
              <a16:creationId xmlns:a16="http://schemas.microsoft.com/office/drawing/2014/main" id="{DEF98CD1-D863-475B-84C6-4402A5913BE4}"/>
            </a:ext>
          </a:extLst>
        </xdr:cNvPr>
        <xdr:cNvSpPr/>
      </xdr:nvSpPr>
      <xdr:spPr>
        <a:xfrm>
          <a:off x="22110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644" name="フローチャート: 判断 643">
          <a:extLst>
            <a:ext uri="{FF2B5EF4-FFF2-40B4-BE49-F238E27FC236}">
              <a16:creationId xmlns:a16="http://schemas.microsoft.com/office/drawing/2014/main" id="{107F7EBC-77D7-45F7-BAA6-9DDE6541BD15}"/>
            </a:ext>
          </a:extLst>
        </xdr:cNvPr>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645" name="フローチャート: 判断 644">
          <a:extLst>
            <a:ext uri="{FF2B5EF4-FFF2-40B4-BE49-F238E27FC236}">
              <a16:creationId xmlns:a16="http://schemas.microsoft.com/office/drawing/2014/main" id="{79622CA3-8F62-475F-9840-1F142EB12586}"/>
            </a:ext>
          </a:extLst>
        </xdr:cNvPr>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19050</xdr:rowOff>
    </xdr:from>
    <xdr:to>
      <xdr:col>102</xdr:col>
      <xdr:colOff>165100</xdr:colOff>
      <xdr:row>83</xdr:row>
      <xdr:rowOff>120650</xdr:rowOff>
    </xdr:to>
    <xdr:sp macro="" textlink="">
      <xdr:nvSpPr>
        <xdr:cNvPr id="646" name="フローチャート: 判断 645">
          <a:extLst>
            <a:ext uri="{FF2B5EF4-FFF2-40B4-BE49-F238E27FC236}">
              <a16:creationId xmlns:a16="http://schemas.microsoft.com/office/drawing/2014/main" id="{74856C57-0870-4065-9595-C21C4FE768E6}"/>
            </a:ext>
          </a:extLst>
        </xdr:cNvPr>
        <xdr:cNvSpPr/>
      </xdr:nvSpPr>
      <xdr:spPr>
        <a:xfrm>
          <a:off x="19494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45194BCF-9DF9-4198-96D1-30B0F0AB61D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7BCCE368-3304-4DBF-AF1D-7718765EC25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A01FF148-1154-46CD-9AD7-3D85879F937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CC524176-0290-442D-BC73-5F5D3979E6B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05A08EA4-82DE-4DA5-94C9-7512D4FAA3A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133350</xdr:rowOff>
    </xdr:from>
    <xdr:to>
      <xdr:col>116</xdr:col>
      <xdr:colOff>114300</xdr:colOff>
      <xdr:row>80</xdr:row>
      <xdr:rowOff>63500</xdr:rowOff>
    </xdr:to>
    <xdr:sp macro="" textlink="">
      <xdr:nvSpPr>
        <xdr:cNvPr id="652" name="楕円 651">
          <a:extLst>
            <a:ext uri="{FF2B5EF4-FFF2-40B4-BE49-F238E27FC236}">
              <a16:creationId xmlns:a16="http://schemas.microsoft.com/office/drawing/2014/main" id="{98E05B82-64DF-4DF8-A95F-1AE5AB8AD42B}"/>
            </a:ext>
          </a:extLst>
        </xdr:cNvPr>
        <xdr:cNvSpPr/>
      </xdr:nvSpPr>
      <xdr:spPr>
        <a:xfrm>
          <a:off x="221107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156227</xdr:rowOff>
    </xdr:from>
    <xdr:ext cx="469744" cy="259045"/>
    <xdr:sp macro="" textlink="">
      <xdr:nvSpPr>
        <xdr:cNvPr id="653" name="【児童館】&#10;一人当たり面積該当値テキスト">
          <a:extLst>
            <a:ext uri="{FF2B5EF4-FFF2-40B4-BE49-F238E27FC236}">
              <a16:creationId xmlns:a16="http://schemas.microsoft.com/office/drawing/2014/main" id="{875A76D2-FBDF-494C-9BDC-7F2AA301850C}"/>
            </a:ext>
          </a:extLst>
        </xdr:cNvPr>
        <xdr:cNvSpPr txBox="1"/>
      </xdr:nvSpPr>
      <xdr:spPr>
        <a:xfrm>
          <a:off x="22199600" y="1352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133350</xdr:rowOff>
    </xdr:from>
    <xdr:to>
      <xdr:col>112</xdr:col>
      <xdr:colOff>38100</xdr:colOff>
      <xdr:row>80</xdr:row>
      <xdr:rowOff>63500</xdr:rowOff>
    </xdr:to>
    <xdr:sp macro="" textlink="">
      <xdr:nvSpPr>
        <xdr:cNvPr id="654" name="楕円 653">
          <a:extLst>
            <a:ext uri="{FF2B5EF4-FFF2-40B4-BE49-F238E27FC236}">
              <a16:creationId xmlns:a16="http://schemas.microsoft.com/office/drawing/2014/main" id="{F8C520BC-04EA-4025-83E7-164EA523327D}"/>
            </a:ext>
          </a:extLst>
        </xdr:cNvPr>
        <xdr:cNvSpPr/>
      </xdr:nvSpPr>
      <xdr:spPr>
        <a:xfrm>
          <a:off x="212725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12700</xdr:rowOff>
    </xdr:from>
    <xdr:to>
      <xdr:col>116</xdr:col>
      <xdr:colOff>63500</xdr:colOff>
      <xdr:row>80</xdr:row>
      <xdr:rowOff>12700</xdr:rowOff>
    </xdr:to>
    <xdr:cxnSp macro="">
      <xdr:nvCxnSpPr>
        <xdr:cNvPr id="655" name="直線コネクタ 654">
          <a:extLst>
            <a:ext uri="{FF2B5EF4-FFF2-40B4-BE49-F238E27FC236}">
              <a16:creationId xmlns:a16="http://schemas.microsoft.com/office/drawing/2014/main" id="{2F618A86-7540-4297-9115-6A2EC5369D34}"/>
            </a:ext>
          </a:extLst>
        </xdr:cNvPr>
        <xdr:cNvCxnSpPr/>
      </xdr:nvCxnSpPr>
      <xdr:spPr>
        <a:xfrm>
          <a:off x="21323300" y="13728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133350</xdr:rowOff>
    </xdr:from>
    <xdr:to>
      <xdr:col>107</xdr:col>
      <xdr:colOff>101600</xdr:colOff>
      <xdr:row>80</xdr:row>
      <xdr:rowOff>63500</xdr:rowOff>
    </xdr:to>
    <xdr:sp macro="" textlink="">
      <xdr:nvSpPr>
        <xdr:cNvPr id="656" name="楕円 655">
          <a:extLst>
            <a:ext uri="{FF2B5EF4-FFF2-40B4-BE49-F238E27FC236}">
              <a16:creationId xmlns:a16="http://schemas.microsoft.com/office/drawing/2014/main" id="{FB3767D3-5043-4B70-93C0-A0B80071E632}"/>
            </a:ext>
          </a:extLst>
        </xdr:cNvPr>
        <xdr:cNvSpPr/>
      </xdr:nvSpPr>
      <xdr:spPr>
        <a:xfrm>
          <a:off x="203835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12700</xdr:rowOff>
    </xdr:from>
    <xdr:to>
      <xdr:col>111</xdr:col>
      <xdr:colOff>177800</xdr:colOff>
      <xdr:row>80</xdr:row>
      <xdr:rowOff>12700</xdr:rowOff>
    </xdr:to>
    <xdr:cxnSp macro="">
      <xdr:nvCxnSpPr>
        <xdr:cNvPr id="657" name="直線コネクタ 656">
          <a:extLst>
            <a:ext uri="{FF2B5EF4-FFF2-40B4-BE49-F238E27FC236}">
              <a16:creationId xmlns:a16="http://schemas.microsoft.com/office/drawing/2014/main" id="{C5E896DF-7A6F-4D36-8376-8A058199A9A3}"/>
            </a:ext>
          </a:extLst>
        </xdr:cNvPr>
        <xdr:cNvCxnSpPr/>
      </xdr:nvCxnSpPr>
      <xdr:spPr>
        <a:xfrm>
          <a:off x="20434300" y="1372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146050</xdr:rowOff>
    </xdr:from>
    <xdr:to>
      <xdr:col>102</xdr:col>
      <xdr:colOff>165100</xdr:colOff>
      <xdr:row>80</xdr:row>
      <xdr:rowOff>76200</xdr:rowOff>
    </xdr:to>
    <xdr:sp macro="" textlink="">
      <xdr:nvSpPr>
        <xdr:cNvPr id="658" name="楕円 657">
          <a:extLst>
            <a:ext uri="{FF2B5EF4-FFF2-40B4-BE49-F238E27FC236}">
              <a16:creationId xmlns:a16="http://schemas.microsoft.com/office/drawing/2014/main" id="{22DBB7CD-DA63-442F-B488-35FD62EF7B4A}"/>
            </a:ext>
          </a:extLst>
        </xdr:cNvPr>
        <xdr:cNvSpPr/>
      </xdr:nvSpPr>
      <xdr:spPr>
        <a:xfrm>
          <a:off x="19494500" y="136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12700</xdr:rowOff>
    </xdr:from>
    <xdr:to>
      <xdr:col>107</xdr:col>
      <xdr:colOff>50800</xdr:colOff>
      <xdr:row>80</xdr:row>
      <xdr:rowOff>25400</xdr:rowOff>
    </xdr:to>
    <xdr:cxnSp macro="">
      <xdr:nvCxnSpPr>
        <xdr:cNvPr id="659" name="直線コネクタ 658">
          <a:extLst>
            <a:ext uri="{FF2B5EF4-FFF2-40B4-BE49-F238E27FC236}">
              <a16:creationId xmlns:a16="http://schemas.microsoft.com/office/drawing/2014/main" id="{4B7C82E4-96FE-4AFD-8D5B-8C048825058B}"/>
            </a:ext>
          </a:extLst>
        </xdr:cNvPr>
        <xdr:cNvCxnSpPr/>
      </xdr:nvCxnSpPr>
      <xdr:spPr>
        <a:xfrm flipV="1">
          <a:off x="19545300" y="13728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86377</xdr:rowOff>
    </xdr:from>
    <xdr:ext cx="469744" cy="259045"/>
    <xdr:sp macro="" textlink="">
      <xdr:nvSpPr>
        <xdr:cNvPr id="660" name="n_1aveValue【児童館】&#10;一人当たり面積">
          <a:extLst>
            <a:ext uri="{FF2B5EF4-FFF2-40B4-BE49-F238E27FC236}">
              <a16:creationId xmlns:a16="http://schemas.microsoft.com/office/drawing/2014/main" id="{BBE12630-D30F-48EE-9175-916ECF291DC7}"/>
            </a:ext>
          </a:extLst>
        </xdr:cNvPr>
        <xdr:cNvSpPr txBox="1"/>
      </xdr:nvSpPr>
      <xdr:spPr>
        <a:xfrm>
          <a:off x="21075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86377</xdr:rowOff>
    </xdr:from>
    <xdr:ext cx="469744" cy="259045"/>
    <xdr:sp macro="" textlink="">
      <xdr:nvSpPr>
        <xdr:cNvPr id="661" name="n_2aveValue【児童館】&#10;一人当たり面積">
          <a:extLst>
            <a:ext uri="{FF2B5EF4-FFF2-40B4-BE49-F238E27FC236}">
              <a16:creationId xmlns:a16="http://schemas.microsoft.com/office/drawing/2014/main" id="{F3C270B6-BDE8-445E-90A3-1776E9FB6E05}"/>
            </a:ext>
          </a:extLst>
        </xdr:cNvPr>
        <xdr:cNvSpPr txBox="1"/>
      </xdr:nvSpPr>
      <xdr:spPr>
        <a:xfrm>
          <a:off x="20199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111777</xdr:rowOff>
    </xdr:from>
    <xdr:ext cx="469744" cy="259045"/>
    <xdr:sp macro="" textlink="">
      <xdr:nvSpPr>
        <xdr:cNvPr id="662" name="n_3aveValue【児童館】&#10;一人当たり面積">
          <a:extLst>
            <a:ext uri="{FF2B5EF4-FFF2-40B4-BE49-F238E27FC236}">
              <a16:creationId xmlns:a16="http://schemas.microsoft.com/office/drawing/2014/main" id="{5733C142-4193-44F0-A17F-D0D24D875394}"/>
            </a:ext>
          </a:extLst>
        </xdr:cNvPr>
        <xdr:cNvSpPr txBox="1"/>
      </xdr:nvSpPr>
      <xdr:spPr>
        <a:xfrm>
          <a:off x="193104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80027</xdr:rowOff>
    </xdr:from>
    <xdr:ext cx="469744" cy="259045"/>
    <xdr:sp macro="" textlink="">
      <xdr:nvSpPr>
        <xdr:cNvPr id="663" name="n_1mainValue【児童館】&#10;一人当たり面積">
          <a:extLst>
            <a:ext uri="{FF2B5EF4-FFF2-40B4-BE49-F238E27FC236}">
              <a16:creationId xmlns:a16="http://schemas.microsoft.com/office/drawing/2014/main" id="{12382C11-ADAF-4B02-9F93-166733521E66}"/>
            </a:ext>
          </a:extLst>
        </xdr:cNvPr>
        <xdr:cNvSpPr txBox="1"/>
      </xdr:nvSpPr>
      <xdr:spPr>
        <a:xfrm>
          <a:off x="21075727" y="1345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80027</xdr:rowOff>
    </xdr:from>
    <xdr:ext cx="469744" cy="259045"/>
    <xdr:sp macro="" textlink="">
      <xdr:nvSpPr>
        <xdr:cNvPr id="664" name="n_2mainValue【児童館】&#10;一人当たり面積">
          <a:extLst>
            <a:ext uri="{FF2B5EF4-FFF2-40B4-BE49-F238E27FC236}">
              <a16:creationId xmlns:a16="http://schemas.microsoft.com/office/drawing/2014/main" id="{0513FA2E-2DE7-442F-A9E9-B78C9BE49E3A}"/>
            </a:ext>
          </a:extLst>
        </xdr:cNvPr>
        <xdr:cNvSpPr txBox="1"/>
      </xdr:nvSpPr>
      <xdr:spPr>
        <a:xfrm>
          <a:off x="20199427" y="1345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92727</xdr:rowOff>
    </xdr:from>
    <xdr:ext cx="469744" cy="259045"/>
    <xdr:sp macro="" textlink="">
      <xdr:nvSpPr>
        <xdr:cNvPr id="665" name="n_3mainValue【児童館】&#10;一人当たり面積">
          <a:extLst>
            <a:ext uri="{FF2B5EF4-FFF2-40B4-BE49-F238E27FC236}">
              <a16:creationId xmlns:a16="http://schemas.microsoft.com/office/drawing/2014/main" id="{47C56E47-7BDD-40FC-AB90-B3B07366CFCB}"/>
            </a:ext>
          </a:extLst>
        </xdr:cNvPr>
        <xdr:cNvSpPr txBox="1"/>
      </xdr:nvSpPr>
      <xdr:spPr>
        <a:xfrm>
          <a:off x="19310427"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6" name="正方形/長方形 665">
          <a:extLst>
            <a:ext uri="{FF2B5EF4-FFF2-40B4-BE49-F238E27FC236}">
              <a16:creationId xmlns:a16="http://schemas.microsoft.com/office/drawing/2014/main" id="{AD076B02-383B-4CCE-98B1-F4E1093789A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7" name="正方形/長方形 666">
          <a:extLst>
            <a:ext uri="{FF2B5EF4-FFF2-40B4-BE49-F238E27FC236}">
              <a16:creationId xmlns:a16="http://schemas.microsoft.com/office/drawing/2014/main" id="{F3E1BE16-919E-46D6-9C75-B859A25E1C2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8" name="正方形/長方形 667">
          <a:extLst>
            <a:ext uri="{FF2B5EF4-FFF2-40B4-BE49-F238E27FC236}">
              <a16:creationId xmlns:a16="http://schemas.microsoft.com/office/drawing/2014/main" id="{15141754-C858-4DEC-AF29-2F8B5A42EBE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9" name="正方形/長方形 668">
          <a:extLst>
            <a:ext uri="{FF2B5EF4-FFF2-40B4-BE49-F238E27FC236}">
              <a16:creationId xmlns:a16="http://schemas.microsoft.com/office/drawing/2014/main" id="{8643C4D5-678F-4065-8E4D-DCDCFFECD88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0" name="正方形/長方形 669">
          <a:extLst>
            <a:ext uri="{FF2B5EF4-FFF2-40B4-BE49-F238E27FC236}">
              <a16:creationId xmlns:a16="http://schemas.microsoft.com/office/drawing/2014/main" id="{F9643DF7-5BCD-440C-A89B-B3F64EAB15F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1" name="正方形/長方形 670">
          <a:extLst>
            <a:ext uri="{FF2B5EF4-FFF2-40B4-BE49-F238E27FC236}">
              <a16:creationId xmlns:a16="http://schemas.microsoft.com/office/drawing/2014/main" id="{83D7AC56-D1B4-4E54-84CA-4BEF32AEE8B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2" name="正方形/長方形 671">
          <a:extLst>
            <a:ext uri="{FF2B5EF4-FFF2-40B4-BE49-F238E27FC236}">
              <a16:creationId xmlns:a16="http://schemas.microsoft.com/office/drawing/2014/main" id="{6B89230B-52DB-4B99-AE0A-947AA66EC43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3" name="正方形/長方形 672">
          <a:extLst>
            <a:ext uri="{FF2B5EF4-FFF2-40B4-BE49-F238E27FC236}">
              <a16:creationId xmlns:a16="http://schemas.microsoft.com/office/drawing/2014/main" id="{4FD92CC6-697B-44E9-9D98-D7119717CFC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4" name="テキスト ボックス 673">
          <a:extLst>
            <a:ext uri="{FF2B5EF4-FFF2-40B4-BE49-F238E27FC236}">
              <a16:creationId xmlns:a16="http://schemas.microsoft.com/office/drawing/2014/main" id="{B6556417-F53A-4222-9CF0-4ED5038A4F7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5" name="直線コネクタ 674">
          <a:extLst>
            <a:ext uri="{FF2B5EF4-FFF2-40B4-BE49-F238E27FC236}">
              <a16:creationId xmlns:a16="http://schemas.microsoft.com/office/drawing/2014/main" id="{5B07FAA6-AFEB-437A-8840-D142E860B0C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76" name="テキスト ボックス 675">
          <a:extLst>
            <a:ext uri="{FF2B5EF4-FFF2-40B4-BE49-F238E27FC236}">
              <a16:creationId xmlns:a16="http://schemas.microsoft.com/office/drawing/2014/main" id="{F10A8C10-4202-4A9A-AB22-7082884DB197}"/>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77" name="直線コネクタ 676">
          <a:extLst>
            <a:ext uri="{FF2B5EF4-FFF2-40B4-BE49-F238E27FC236}">
              <a16:creationId xmlns:a16="http://schemas.microsoft.com/office/drawing/2014/main" id="{018CCB93-20A5-4376-BDA4-73641994F2A3}"/>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78" name="テキスト ボックス 677">
          <a:extLst>
            <a:ext uri="{FF2B5EF4-FFF2-40B4-BE49-F238E27FC236}">
              <a16:creationId xmlns:a16="http://schemas.microsoft.com/office/drawing/2014/main" id="{8E2CDF0F-B3AC-4078-8286-43CF34EF1245}"/>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79" name="直線コネクタ 678">
          <a:extLst>
            <a:ext uri="{FF2B5EF4-FFF2-40B4-BE49-F238E27FC236}">
              <a16:creationId xmlns:a16="http://schemas.microsoft.com/office/drawing/2014/main" id="{5781FF9C-62A1-4B20-8026-2339548B3CD6}"/>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80" name="テキスト ボックス 679">
          <a:extLst>
            <a:ext uri="{FF2B5EF4-FFF2-40B4-BE49-F238E27FC236}">
              <a16:creationId xmlns:a16="http://schemas.microsoft.com/office/drawing/2014/main" id="{44A32AED-863C-4A75-91D8-43F693581F8D}"/>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81" name="直線コネクタ 680">
          <a:extLst>
            <a:ext uri="{FF2B5EF4-FFF2-40B4-BE49-F238E27FC236}">
              <a16:creationId xmlns:a16="http://schemas.microsoft.com/office/drawing/2014/main" id="{DF187CC3-0C12-4BED-9791-7D88F83B9A4C}"/>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82" name="テキスト ボックス 681">
          <a:extLst>
            <a:ext uri="{FF2B5EF4-FFF2-40B4-BE49-F238E27FC236}">
              <a16:creationId xmlns:a16="http://schemas.microsoft.com/office/drawing/2014/main" id="{E7D6F1A8-4BA4-4F66-BC8A-9FA54A32E5BF}"/>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83" name="直線コネクタ 682">
          <a:extLst>
            <a:ext uri="{FF2B5EF4-FFF2-40B4-BE49-F238E27FC236}">
              <a16:creationId xmlns:a16="http://schemas.microsoft.com/office/drawing/2014/main" id="{0B6B257A-2159-4AF8-965F-C84231C0380D}"/>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84" name="テキスト ボックス 683">
          <a:extLst>
            <a:ext uri="{FF2B5EF4-FFF2-40B4-BE49-F238E27FC236}">
              <a16:creationId xmlns:a16="http://schemas.microsoft.com/office/drawing/2014/main" id="{309043CB-141C-4C91-96C6-3640DBC27512}"/>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5" name="直線コネクタ 684">
          <a:extLst>
            <a:ext uri="{FF2B5EF4-FFF2-40B4-BE49-F238E27FC236}">
              <a16:creationId xmlns:a16="http://schemas.microsoft.com/office/drawing/2014/main" id="{03D46849-4BBE-4D59-BFB4-92C8BA019C8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6" name="テキスト ボックス 685">
          <a:extLst>
            <a:ext uri="{FF2B5EF4-FFF2-40B4-BE49-F238E27FC236}">
              <a16:creationId xmlns:a16="http://schemas.microsoft.com/office/drawing/2014/main" id="{FF04EAD8-DFE0-4E19-BE0C-2AE419B765B2}"/>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7" name="【公民館】&#10;有形固定資産減価償却率グラフ枠">
          <a:extLst>
            <a:ext uri="{FF2B5EF4-FFF2-40B4-BE49-F238E27FC236}">
              <a16:creationId xmlns:a16="http://schemas.microsoft.com/office/drawing/2014/main" id="{ADC03BE3-D2D2-46DB-BBAD-433A4BFF2CD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144780</xdr:rowOff>
    </xdr:to>
    <xdr:cxnSp macro="">
      <xdr:nvCxnSpPr>
        <xdr:cNvPr id="688" name="直線コネクタ 687">
          <a:extLst>
            <a:ext uri="{FF2B5EF4-FFF2-40B4-BE49-F238E27FC236}">
              <a16:creationId xmlns:a16="http://schemas.microsoft.com/office/drawing/2014/main" id="{A957390C-9727-4B4C-8F2B-037FDADA520F}"/>
            </a:ext>
          </a:extLst>
        </xdr:cNvPr>
        <xdr:cNvCxnSpPr/>
      </xdr:nvCxnSpPr>
      <xdr:spPr>
        <a:xfrm flipV="1">
          <a:off x="16318864" y="173126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689" name="【公民館】&#10;有形固定資産減価償却率最小値テキスト">
          <a:extLst>
            <a:ext uri="{FF2B5EF4-FFF2-40B4-BE49-F238E27FC236}">
              <a16:creationId xmlns:a16="http://schemas.microsoft.com/office/drawing/2014/main" id="{43CEE031-D128-432D-B2C3-63E09E90C765}"/>
            </a:ext>
          </a:extLst>
        </xdr:cNvPr>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90" name="直線コネクタ 689">
          <a:extLst>
            <a:ext uri="{FF2B5EF4-FFF2-40B4-BE49-F238E27FC236}">
              <a16:creationId xmlns:a16="http://schemas.microsoft.com/office/drawing/2014/main" id="{D8B0F647-378C-43C3-850F-E719670661EC}"/>
            </a:ext>
          </a:extLst>
        </xdr:cNvPr>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691" name="【公民館】&#10;有形固定資産減価償却率最大値テキスト">
          <a:extLst>
            <a:ext uri="{FF2B5EF4-FFF2-40B4-BE49-F238E27FC236}">
              <a16:creationId xmlns:a16="http://schemas.microsoft.com/office/drawing/2014/main" id="{873698E3-EDB1-40B7-ACDF-7CB2B70740F0}"/>
            </a:ext>
          </a:extLst>
        </xdr:cNvPr>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692" name="直線コネクタ 691">
          <a:extLst>
            <a:ext uri="{FF2B5EF4-FFF2-40B4-BE49-F238E27FC236}">
              <a16:creationId xmlns:a16="http://schemas.microsoft.com/office/drawing/2014/main" id="{553D1704-45EB-4950-B6FF-CBBAC4CDCE87}"/>
            </a:ext>
          </a:extLst>
        </xdr:cNvPr>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47262</xdr:rowOff>
    </xdr:from>
    <xdr:ext cx="405111" cy="259045"/>
    <xdr:sp macro="" textlink="">
      <xdr:nvSpPr>
        <xdr:cNvPr id="693" name="【公民館】&#10;有形固定資産減価償却率平均値テキスト">
          <a:extLst>
            <a:ext uri="{FF2B5EF4-FFF2-40B4-BE49-F238E27FC236}">
              <a16:creationId xmlns:a16="http://schemas.microsoft.com/office/drawing/2014/main" id="{56769740-0C7F-46FA-AF22-475BC9FA2222}"/>
            </a:ext>
          </a:extLst>
        </xdr:cNvPr>
        <xdr:cNvSpPr txBox="1"/>
      </xdr:nvSpPr>
      <xdr:spPr>
        <a:xfrm>
          <a:off x="16357600" y="1804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68835</xdr:rowOff>
    </xdr:from>
    <xdr:to>
      <xdr:col>85</xdr:col>
      <xdr:colOff>177800</xdr:colOff>
      <xdr:row>105</xdr:row>
      <xdr:rowOff>170435</xdr:rowOff>
    </xdr:to>
    <xdr:sp macro="" textlink="">
      <xdr:nvSpPr>
        <xdr:cNvPr id="694" name="フローチャート: 判断 693">
          <a:extLst>
            <a:ext uri="{FF2B5EF4-FFF2-40B4-BE49-F238E27FC236}">
              <a16:creationId xmlns:a16="http://schemas.microsoft.com/office/drawing/2014/main" id="{946C558C-B426-4C15-BEF5-57E4EF8B1CFD}"/>
            </a:ext>
          </a:extLst>
        </xdr:cNvPr>
        <xdr:cNvSpPr/>
      </xdr:nvSpPr>
      <xdr:spPr>
        <a:xfrm>
          <a:off x="16268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66548</xdr:rowOff>
    </xdr:from>
    <xdr:to>
      <xdr:col>81</xdr:col>
      <xdr:colOff>101600</xdr:colOff>
      <xdr:row>105</xdr:row>
      <xdr:rowOff>168148</xdr:rowOff>
    </xdr:to>
    <xdr:sp macro="" textlink="">
      <xdr:nvSpPr>
        <xdr:cNvPr id="695" name="フローチャート: 判断 694">
          <a:extLst>
            <a:ext uri="{FF2B5EF4-FFF2-40B4-BE49-F238E27FC236}">
              <a16:creationId xmlns:a16="http://schemas.microsoft.com/office/drawing/2014/main" id="{72D3F99F-C96E-4B4C-9126-F24FF57F4978}"/>
            </a:ext>
          </a:extLst>
        </xdr:cNvPr>
        <xdr:cNvSpPr/>
      </xdr:nvSpPr>
      <xdr:spPr>
        <a:xfrm>
          <a:off x="15430500" y="1806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109982</xdr:rowOff>
    </xdr:from>
    <xdr:to>
      <xdr:col>76</xdr:col>
      <xdr:colOff>165100</xdr:colOff>
      <xdr:row>106</xdr:row>
      <xdr:rowOff>40132</xdr:rowOff>
    </xdr:to>
    <xdr:sp macro="" textlink="">
      <xdr:nvSpPr>
        <xdr:cNvPr id="696" name="フローチャート: 判断 695">
          <a:extLst>
            <a:ext uri="{FF2B5EF4-FFF2-40B4-BE49-F238E27FC236}">
              <a16:creationId xmlns:a16="http://schemas.microsoft.com/office/drawing/2014/main" id="{5CA2C58C-06D4-42B7-8C08-819B2E155DF9}"/>
            </a:ext>
          </a:extLst>
        </xdr:cNvPr>
        <xdr:cNvSpPr/>
      </xdr:nvSpPr>
      <xdr:spPr>
        <a:xfrm>
          <a:off x="14541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697" name="フローチャート: 判断 696">
          <a:extLst>
            <a:ext uri="{FF2B5EF4-FFF2-40B4-BE49-F238E27FC236}">
              <a16:creationId xmlns:a16="http://schemas.microsoft.com/office/drawing/2014/main" id="{FE88CE14-7B8B-486D-891E-04435CEA7360}"/>
            </a:ext>
          </a:extLst>
        </xdr:cNvPr>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D6C827C4-7F08-487C-8442-C06F05B0BF4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994D29DF-FF63-4B1C-82E4-0F1AE02E964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4BB00199-4B0D-418D-BE07-C848C0F4397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A4B5B231-8BA5-407C-8177-1F8812E02CE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A7BA295D-4BF4-4417-AECC-E765378CFA1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84837</xdr:rowOff>
    </xdr:from>
    <xdr:to>
      <xdr:col>85</xdr:col>
      <xdr:colOff>177800</xdr:colOff>
      <xdr:row>105</xdr:row>
      <xdr:rowOff>14987</xdr:rowOff>
    </xdr:to>
    <xdr:sp macro="" textlink="">
      <xdr:nvSpPr>
        <xdr:cNvPr id="703" name="楕円 702">
          <a:extLst>
            <a:ext uri="{FF2B5EF4-FFF2-40B4-BE49-F238E27FC236}">
              <a16:creationId xmlns:a16="http://schemas.microsoft.com/office/drawing/2014/main" id="{6B8087A3-A57E-4AFA-8E6F-1763F96FF90F}"/>
            </a:ext>
          </a:extLst>
        </xdr:cNvPr>
        <xdr:cNvSpPr/>
      </xdr:nvSpPr>
      <xdr:spPr>
        <a:xfrm>
          <a:off x="16268700" y="179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107714</xdr:rowOff>
    </xdr:from>
    <xdr:ext cx="405111" cy="259045"/>
    <xdr:sp macro="" textlink="">
      <xdr:nvSpPr>
        <xdr:cNvPr id="704" name="【公民館】&#10;有形固定資産減価償却率該当値テキスト">
          <a:extLst>
            <a:ext uri="{FF2B5EF4-FFF2-40B4-BE49-F238E27FC236}">
              <a16:creationId xmlns:a16="http://schemas.microsoft.com/office/drawing/2014/main" id="{13654FD3-5B32-4CFE-AFBB-4CA8798E756E}"/>
            </a:ext>
          </a:extLst>
        </xdr:cNvPr>
        <xdr:cNvSpPr txBox="1"/>
      </xdr:nvSpPr>
      <xdr:spPr>
        <a:xfrm>
          <a:off x="16357600" y="17767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135128</xdr:rowOff>
    </xdr:from>
    <xdr:to>
      <xdr:col>81</xdr:col>
      <xdr:colOff>101600</xdr:colOff>
      <xdr:row>105</xdr:row>
      <xdr:rowOff>65278</xdr:rowOff>
    </xdr:to>
    <xdr:sp macro="" textlink="">
      <xdr:nvSpPr>
        <xdr:cNvPr id="705" name="楕円 704">
          <a:extLst>
            <a:ext uri="{FF2B5EF4-FFF2-40B4-BE49-F238E27FC236}">
              <a16:creationId xmlns:a16="http://schemas.microsoft.com/office/drawing/2014/main" id="{D70F95CB-95D3-490D-9CCE-74CC40E3C0E9}"/>
            </a:ext>
          </a:extLst>
        </xdr:cNvPr>
        <xdr:cNvSpPr/>
      </xdr:nvSpPr>
      <xdr:spPr>
        <a:xfrm>
          <a:off x="154305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135637</xdr:rowOff>
    </xdr:from>
    <xdr:to>
      <xdr:col>85</xdr:col>
      <xdr:colOff>127000</xdr:colOff>
      <xdr:row>105</xdr:row>
      <xdr:rowOff>14478</xdr:rowOff>
    </xdr:to>
    <xdr:cxnSp macro="">
      <xdr:nvCxnSpPr>
        <xdr:cNvPr id="706" name="直線コネクタ 705">
          <a:extLst>
            <a:ext uri="{FF2B5EF4-FFF2-40B4-BE49-F238E27FC236}">
              <a16:creationId xmlns:a16="http://schemas.microsoft.com/office/drawing/2014/main" id="{05BA03C7-F50D-4585-A361-9C4700070072}"/>
            </a:ext>
          </a:extLst>
        </xdr:cNvPr>
        <xdr:cNvCxnSpPr/>
      </xdr:nvCxnSpPr>
      <xdr:spPr>
        <a:xfrm flipV="1">
          <a:off x="15481300" y="17966437"/>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13970</xdr:rowOff>
    </xdr:from>
    <xdr:to>
      <xdr:col>76</xdr:col>
      <xdr:colOff>165100</xdr:colOff>
      <xdr:row>105</xdr:row>
      <xdr:rowOff>115570</xdr:rowOff>
    </xdr:to>
    <xdr:sp macro="" textlink="">
      <xdr:nvSpPr>
        <xdr:cNvPr id="707" name="楕円 706">
          <a:extLst>
            <a:ext uri="{FF2B5EF4-FFF2-40B4-BE49-F238E27FC236}">
              <a16:creationId xmlns:a16="http://schemas.microsoft.com/office/drawing/2014/main" id="{FB71210F-356C-41C8-B3AB-226C91F1055D}"/>
            </a:ext>
          </a:extLst>
        </xdr:cNvPr>
        <xdr:cNvSpPr/>
      </xdr:nvSpPr>
      <xdr:spPr>
        <a:xfrm>
          <a:off x="14541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14478</xdr:rowOff>
    </xdr:from>
    <xdr:to>
      <xdr:col>81</xdr:col>
      <xdr:colOff>50800</xdr:colOff>
      <xdr:row>105</xdr:row>
      <xdr:rowOff>64770</xdr:rowOff>
    </xdr:to>
    <xdr:cxnSp macro="">
      <xdr:nvCxnSpPr>
        <xdr:cNvPr id="708" name="直線コネクタ 707">
          <a:extLst>
            <a:ext uri="{FF2B5EF4-FFF2-40B4-BE49-F238E27FC236}">
              <a16:creationId xmlns:a16="http://schemas.microsoft.com/office/drawing/2014/main" id="{B7CBA62D-30A3-46AD-BAB7-4FB735821932}"/>
            </a:ext>
          </a:extLst>
        </xdr:cNvPr>
        <xdr:cNvCxnSpPr/>
      </xdr:nvCxnSpPr>
      <xdr:spPr>
        <a:xfrm flipV="1">
          <a:off x="14592300" y="180167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64263</xdr:rowOff>
    </xdr:from>
    <xdr:to>
      <xdr:col>72</xdr:col>
      <xdr:colOff>38100</xdr:colOff>
      <xdr:row>105</xdr:row>
      <xdr:rowOff>165863</xdr:rowOff>
    </xdr:to>
    <xdr:sp macro="" textlink="">
      <xdr:nvSpPr>
        <xdr:cNvPr id="709" name="楕円 708">
          <a:extLst>
            <a:ext uri="{FF2B5EF4-FFF2-40B4-BE49-F238E27FC236}">
              <a16:creationId xmlns:a16="http://schemas.microsoft.com/office/drawing/2014/main" id="{06C9955A-B193-4322-A5B1-EE75EB1B3823}"/>
            </a:ext>
          </a:extLst>
        </xdr:cNvPr>
        <xdr:cNvSpPr/>
      </xdr:nvSpPr>
      <xdr:spPr>
        <a:xfrm>
          <a:off x="13652500" y="180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64770</xdr:rowOff>
    </xdr:from>
    <xdr:to>
      <xdr:col>76</xdr:col>
      <xdr:colOff>114300</xdr:colOff>
      <xdr:row>105</xdr:row>
      <xdr:rowOff>115063</xdr:rowOff>
    </xdr:to>
    <xdr:cxnSp macro="">
      <xdr:nvCxnSpPr>
        <xdr:cNvPr id="710" name="直線コネクタ 709">
          <a:extLst>
            <a:ext uri="{FF2B5EF4-FFF2-40B4-BE49-F238E27FC236}">
              <a16:creationId xmlns:a16="http://schemas.microsoft.com/office/drawing/2014/main" id="{F685B054-F0BB-4A27-A5F1-83281E94486E}"/>
            </a:ext>
          </a:extLst>
        </xdr:cNvPr>
        <xdr:cNvCxnSpPr/>
      </xdr:nvCxnSpPr>
      <xdr:spPr>
        <a:xfrm flipV="1">
          <a:off x="13703300" y="180670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159275</xdr:rowOff>
    </xdr:from>
    <xdr:ext cx="405111" cy="259045"/>
    <xdr:sp macro="" textlink="">
      <xdr:nvSpPr>
        <xdr:cNvPr id="711" name="n_1aveValue【公民館】&#10;有形固定資産減価償却率">
          <a:extLst>
            <a:ext uri="{FF2B5EF4-FFF2-40B4-BE49-F238E27FC236}">
              <a16:creationId xmlns:a16="http://schemas.microsoft.com/office/drawing/2014/main" id="{262A086A-AB5E-4489-AFDB-7ABF668BA87C}"/>
            </a:ext>
          </a:extLst>
        </xdr:cNvPr>
        <xdr:cNvSpPr txBox="1"/>
      </xdr:nvSpPr>
      <xdr:spPr>
        <a:xfrm>
          <a:off x="15266044" y="1816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31259</xdr:rowOff>
    </xdr:from>
    <xdr:ext cx="405111" cy="259045"/>
    <xdr:sp macro="" textlink="">
      <xdr:nvSpPr>
        <xdr:cNvPr id="712" name="n_2aveValue【公民館】&#10;有形固定資産減価償却率">
          <a:extLst>
            <a:ext uri="{FF2B5EF4-FFF2-40B4-BE49-F238E27FC236}">
              <a16:creationId xmlns:a16="http://schemas.microsoft.com/office/drawing/2014/main" id="{C8918966-07E0-49FC-89D6-7BD35D6FC25D}"/>
            </a:ext>
          </a:extLst>
        </xdr:cNvPr>
        <xdr:cNvSpPr txBox="1"/>
      </xdr:nvSpPr>
      <xdr:spPr>
        <a:xfrm>
          <a:off x="14389744" y="1820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713" name="n_3aveValue【公民館】&#10;有形固定資産減価償却率">
          <a:extLst>
            <a:ext uri="{FF2B5EF4-FFF2-40B4-BE49-F238E27FC236}">
              <a16:creationId xmlns:a16="http://schemas.microsoft.com/office/drawing/2014/main" id="{D040FCD8-C17F-4B36-9808-09180F7EE47B}"/>
            </a:ext>
          </a:extLst>
        </xdr:cNvPr>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81805</xdr:rowOff>
    </xdr:from>
    <xdr:ext cx="405111" cy="259045"/>
    <xdr:sp macro="" textlink="">
      <xdr:nvSpPr>
        <xdr:cNvPr id="714" name="n_1mainValue【公民館】&#10;有形固定資産減価償却率">
          <a:extLst>
            <a:ext uri="{FF2B5EF4-FFF2-40B4-BE49-F238E27FC236}">
              <a16:creationId xmlns:a16="http://schemas.microsoft.com/office/drawing/2014/main" id="{E8AD5051-D1A3-4E2A-B6C1-676C23BFE9BC}"/>
            </a:ext>
          </a:extLst>
        </xdr:cNvPr>
        <xdr:cNvSpPr txBox="1"/>
      </xdr:nvSpPr>
      <xdr:spPr>
        <a:xfrm>
          <a:off x="15266044" y="1774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132097</xdr:rowOff>
    </xdr:from>
    <xdr:ext cx="405111" cy="259045"/>
    <xdr:sp macro="" textlink="">
      <xdr:nvSpPr>
        <xdr:cNvPr id="715" name="n_2mainValue【公民館】&#10;有形固定資産減価償却率">
          <a:extLst>
            <a:ext uri="{FF2B5EF4-FFF2-40B4-BE49-F238E27FC236}">
              <a16:creationId xmlns:a16="http://schemas.microsoft.com/office/drawing/2014/main" id="{2F792F6E-12E9-402A-AEDE-DB0D45FF209D}"/>
            </a:ext>
          </a:extLst>
        </xdr:cNvPr>
        <xdr:cNvSpPr txBox="1"/>
      </xdr:nvSpPr>
      <xdr:spPr>
        <a:xfrm>
          <a:off x="14389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156990</xdr:rowOff>
    </xdr:from>
    <xdr:ext cx="405111" cy="259045"/>
    <xdr:sp macro="" textlink="">
      <xdr:nvSpPr>
        <xdr:cNvPr id="716" name="n_3mainValue【公民館】&#10;有形固定資産減価償却率">
          <a:extLst>
            <a:ext uri="{FF2B5EF4-FFF2-40B4-BE49-F238E27FC236}">
              <a16:creationId xmlns:a16="http://schemas.microsoft.com/office/drawing/2014/main" id="{29D08028-9F15-4155-96D8-C2150C5B25AE}"/>
            </a:ext>
          </a:extLst>
        </xdr:cNvPr>
        <xdr:cNvSpPr txBox="1"/>
      </xdr:nvSpPr>
      <xdr:spPr>
        <a:xfrm>
          <a:off x="13500744" y="18159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7" name="正方形/長方形 716">
          <a:extLst>
            <a:ext uri="{FF2B5EF4-FFF2-40B4-BE49-F238E27FC236}">
              <a16:creationId xmlns:a16="http://schemas.microsoft.com/office/drawing/2014/main" id="{29F8AAD7-FCBB-470D-B35A-1BA5EBE6704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8" name="正方形/長方形 717">
          <a:extLst>
            <a:ext uri="{FF2B5EF4-FFF2-40B4-BE49-F238E27FC236}">
              <a16:creationId xmlns:a16="http://schemas.microsoft.com/office/drawing/2014/main" id="{F99D85CB-CD2E-4860-8257-23FB622C81B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9" name="正方形/長方形 718">
          <a:extLst>
            <a:ext uri="{FF2B5EF4-FFF2-40B4-BE49-F238E27FC236}">
              <a16:creationId xmlns:a16="http://schemas.microsoft.com/office/drawing/2014/main" id="{B2F8C945-BC8E-4365-90C7-F9BA8F75638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0" name="正方形/長方形 719">
          <a:extLst>
            <a:ext uri="{FF2B5EF4-FFF2-40B4-BE49-F238E27FC236}">
              <a16:creationId xmlns:a16="http://schemas.microsoft.com/office/drawing/2014/main" id="{475BDDB9-04C9-4D7D-BBE9-150769066D6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1" name="正方形/長方形 720">
          <a:extLst>
            <a:ext uri="{FF2B5EF4-FFF2-40B4-BE49-F238E27FC236}">
              <a16:creationId xmlns:a16="http://schemas.microsoft.com/office/drawing/2014/main" id="{81FAEBA7-640A-4972-842B-E808E6AEFF4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2" name="正方形/長方形 721">
          <a:extLst>
            <a:ext uri="{FF2B5EF4-FFF2-40B4-BE49-F238E27FC236}">
              <a16:creationId xmlns:a16="http://schemas.microsoft.com/office/drawing/2014/main" id="{FA3C2797-9E4B-4532-9839-7A8D52DD2C8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3" name="正方形/長方形 722">
          <a:extLst>
            <a:ext uri="{FF2B5EF4-FFF2-40B4-BE49-F238E27FC236}">
              <a16:creationId xmlns:a16="http://schemas.microsoft.com/office/drawing/2014/main" id="{04E4D2BC-CE1E-421F-9123-0370916DB46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4" name="正方形/長方形 723">
          <a:extLst>
            <a:ext uri="{FF2B5EF4-FFF2-40B4-BE49-F238E27FC236}">
              <a16:creationId xmlns:a16="http://schemas.microsoft.com/office/drawing/2014/main" id="{1F75C3FE-DB7B-4FB7-A67F-87CE9D2A8A7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5" name="テキスト ボックス 724">
          <a:extLst>
            <a:ext uri="{FF2B5EF4-FFF2-40B4-BE49-F238E27FC236}">
              <a16:creationId xmlns:a16="http://schemas.microsoft.com/office/drawing/2014/main" id="{924C8CE3-1058-4617-BCAF-0A0725519EB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6" name="直線コネクタ 725">
          <a:extLst>
            <a:ext uri="{FF2B5EF4-FFF2-40B4-BE49-F238E27FC236}">
              <a16:creationId xmlns:a16="http://schemas.microsoft.com/office/drawing/2014/main" id="{968595CC-E7F6-4DC4-83AA-5907F376717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27" name="直線コネクタ 726">
          <a:extLst>
            <a:ext uri="{FF2B5EF4-FFF2-40B4-BE49-F238E27FC236}">
              <a16:creationId xmlns:a16="http://schemas.microsoft.com/office/drawing/2014/main" id="{4768FAB0-785A-4511-AFC7-41AC6B00EEF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28" name="テキスト ボックス 727">
          <a:extLst>
            <a:ext uri="{FF2B5EF4-FFF2-40B4-BE49-F238E27FC236}">
              <a16:creationId xmlns:a16="http://schemas.microsoft.com/office/drawing/2014/main" id="{2A185EE8-7C22-4608-BFC1-A3087CDF560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29" name="直線コネクタ 728">
          <a:extLst>
            <a:ext uri="{FF2B5EF4-FFF2-40B4-BE49-F238E27FC236}">
              <a16:creationId xmlns:a16="http://schemas.microsoft.com/office/drawing/2014/main" id="{2553546C-37DB-4BFB-98EC-05E9521975B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0" name="テキスト ボックス 729">
          <a:extLst>
            <a:ext uri="{FF2B5EF4-FFF2-40B4-BE49-F238E27FC236}">
              <a16:creationId xmlns:a16="http://schemas.microsoft.com/office/drawing/2014/main" id="{F69C6253-87CE-4AEB-8313-754BD23566E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1" name="直線コネクタ 730">
          <a:extLst>
            <a:ext uri="{FF2B5EF4-FFF2-40B4-BE49-F238E27FC236}">
              <a16:creationId xmlns:a16="http://schemas.microsoft.com/office/drawing/2014/main" id="{5A95B2A4-BB9B-4A4E-8D38-4C15133440A5}"/>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32" name="テキスト ボックス 731">
          <a:extLst>
            <a:ext uri="{FF2B5EF4-FFF2-40B4-BE49-F238E27FC236}">
              <a16:creationId xmlns:a16="http://schemas.microsoft.com/office/drawing/2014/main" id="{3EEAAD13-6249-40F1-BAF6-360A1D0482C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33" name="直線コネクタ 732">
          <a:extLst>
            <a:ext uri="{FF2B5EF4-FFF2-40B4-BE49-F238E27FC236}">
              <a16:creationId xmlns:a16="http://schemas.microsoft.com/office/drawing/2014/main" id="{A214923F-B0B7-4287-94A9-055D62321FA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34" name="テキスト ボックス 733">
          <a:extLst>
            <a:ext uri="{FF2B5EF4-FFF2-40B4-BE49-F238E27FC236}">
              <a16:creationId xmlns:a16="http://schemas.microsoft.com/office/drawing/2014/main" id="{6DEF716E-6CF6-45AB-93BA-F0D525927786}"/>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35" name="直線コネクタ 734">
          <a:extLst>
            <a:ext uri="{FF2B5EF4-FFF2-40B4-BE49-F238E27FC236}">
              <a16:creationId xmlns:a16="http://schemas.microsoft.com/office/drawing/2014/main" id="{A197AB9B-831B-4067-BB10-83BC60BFBC2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36" name="テキスト ボックス 735">
          <a:extLst>
            <a:ext uri="{FF2B5EF4-FFF2-40B4-BE49-F238E27FC236}">
              <a16:creationId xmlns:a16="http://schemas.microsoft.com/office/drawing/2014/main" id="{78A5B3D6-59C1-479B-B58F-B7241D928BD2}"/>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37" name="直線コネクタ 736">
          <a:extLst>
            <a:ext uri="{FF2B5EF4-FFF2-40B4-BE49-F238E27FC236}">
              <a16:creationId xmlns:a16="http://schemas.microsoft.com/office/drawing/2014/main" id="{D7EB5F78-E9B8-4469-8D60-8D8096302501}"/>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38" name="テキスト ボックス 737">
          <a:extLst>
            <a:ext uri="{FF2B5EF4-FFF2-40B4-BE49-F238E27FC236}">
              <a16:creationId xmlns:a16="http://schemas.microsoft.com/office/drawing/2014/main" id="{D098F34D-B736-4550-86C4-0AC61E948B2A}"/>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9" name="直線コネクタ 738">
          <a:extLst>
            <a:ext uri="{FF2B5EF4-FFF2-40B4-BE49-F238E27FC236}">
              <a16:creationId xmlns:a16="http://schemas.microsoft.com/office/drawing/2014/main" id="{0DAEDCC4-48F8-42FC-B695-258BB698D7C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0" name="テキスト ボックス 739">
          <a:extLst>
            <a:ext uri="{FF2B5EF4-FFF2-40B4-BE49-F238E27FC236}">
              <a16:creationId xmlns:a16="http://schemas.microsoft.com/office/drawing/2014/main" id="{D6E4FAE9-8CB0-44CF-A562-5DB8C236F16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1" name="【公民館】&#10;一人当たり面積グラフ枠">
          <a:extLst>
            <a:ext uri="{FF2B5EF4-FFF2-40B4-BE49-F238E27FC236}">
              <a16:creationId xmlns:a16="http://schemas.microsoft.com/office/drawing/2014/main" id="{5868CB05-F622-42B2-80A2-E3F091F5D7B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107224</xdr:rowOff>
    </xdr:from>
    <xdr:to>
      <xdr:col>116</xdr:col>
      <xdr:colOff>62864</xdr:colOff>
      <xdr:row>108</xdr:row>
      <xdr:rowOff>134982</xdr:rowOff>
    </xdr:to>
    <xdr:cxnSp macro="">
      <xdr:nvCxnSpPr>
        <xdr:cNvPr id="742" name="直線コネクタ 741">
          <a:extLst>
            <a:ext uri="{FF2B5EF4-FFF2-40B4-BE49-F238E27FC236}">
              <a16:creationId xmlns:a16="http://schemas.microsoft.com/office/drawing/2014/main" id="{2C78E520-C1B4-4247-B70A-08A88A8E353F}"/>
            </a:ext>
          </a:extLst>
        </xdr:cNvPr>
        <xdr:cNvCxnSpPr/>
      </xdr:nvCxnSpPr>
      <xdr:spPr>
        <a:xfrm flipV="1">
          <a:off x="22160864" y="17080774"/>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743" name="【公民館】&#10;一人当たり面積最小値テキスト">
          <a:extLst>
            <a:ext uri="{FF2B5EF4-FFF2-40B4-BE49-F238E27FC236}">
              <a16:creationId xmlns:a16="http://schemas.microsoft.com/office/drawing/2014/main" id="{82082300-D1BA-4C4C-A860-6C94A37986A2}"/>
            </a:ext>
          </a:extLst>
        </xdr:cNvPr>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744" name="直線コネクタ 743">
          <a:extLst>
            <a:ext uri="{FF2B5EF4-FFF2-40B4-BE49-F238E27FC236}">
              <a16:creationId xmlns:a16="http://schemas.microsoft.com/office/drawing/2014/main" id="{FF7E76D5-BC40-4CDF-B2FD-C2E08218CA94}"/>
            </a:ext>
          </a:extLst>
        </xdr:cNvPr>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53901</xdr:rowOff>
    </xdr:from>
    <xdr:ext cx="469744" cy="259045"/>
    <xdr:sp macro="" textlink="">
      <xdr:nvSpPr>
        <xdr:cNvPr id="745" name="【公民館】&#10;一人当たり面積最大値テキスト">
          <a:extLst>
            <a:ext uri="{FF2B5EF4-FFF2-40B4-BE49-F238E27FC236}">
              <a16:creationId xmlns:a16="http://schemas.microsoft.com/office/drawing/2014/main" id="{1C181421-FEC5-4EA3-A188-7029A25FD6D8}"/>
            </a:ext>
          </a:extLst>
        </xdr:cNvPr>
        <xdr:cNvSpPr txBox="1"/>
      </xdr:nvSpPr>
      <xdr:spPr>
        <a:xfrm>
          <a:off x="22199600" y="1685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107224</xdr:rowOff>
    </xdr:from>
    <xdr:to>
      <xdr:col>116</xdr:col>
      <xdr:colOff>152400</xdr:colOff>
      <xdr:row>99</xdr:row>
      <xdr:rowOff>107224</xdr:rowOff>
    </xdr:to>
    <xdr:cxnSp macro="">
      <xdr:nvCxnSpPr>
        <xdr:cNvPr id="746" name="直線コネクタ 745">
          <a:extLst>
            <a:ext uri="{FF2B5EF4-FFF2-40B4-BE49-F238E27FC236}">
              <a16:creationId xmlns:a16="http://schemas.microsoft.com/office/drawing/2014/main" id="{368A6D26-8CC6-4CA9-92A8-484A104E8B91}"/>
            </a:ext>
          </a:extLst>
        </xdr:cNvPr>
        <xdr:cNvCxnSpPr/>
      </xdr:nvCxnSpPr>
      <xdr:spPr>
        <a:xfrm>
          <a:off x="22072600" y="1708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747" name="【公民館】&#10;一人当たり面積平均値テキスト">
          <a:extLst>
            <a:ext uri="{FF2B5EF4-FFF2-40B4-BE49-F238E27FC236}">
              <a16:creationId xmlns:a16="http://schemas.microsoft.com/office/drawing/2014/main" id="{6977465C-4DC3-4753-A40A-0D30A8DE997D}"/>
            </a:ext>
          </a:extLst>
        </xdr:cNvPr>
        <xdr:cNvSpPr txBox="1"/>
      </xdr:nvSpPr>
      <xdr:spPr>
        <a:xfrm>
          <a:off x="22199600" y="17926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748" name="フローチャート: 判断 747">
          <a:extLst>
            <a:ext uri="{FF2B5EF4-FFF2-40B4-BE49-F238E27FC236}">
              <a16:creationId xmlns:a16="http://schemas.microsoft.com/office/drawing/2014/main" id="{B9608595-DC0F-47CC-8D6B-F62B4906582D}"/>
            </a:ext>
          </a:extLst>
        </xdr:cNvPr>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101</xdr:row>
      <xdr:rowOff>157662</xdr:rowOff>
    </xdr:from>
    <xdr:to>
      <xdr:col>112</xdr:col>
      <xdr:colOff>38100</xdr:colOff>
      <xdr:row>102</xdr:row>
      <xdr:rowOff>87812</xdr:rowOff>
    </xdr:to>
    <xdr:sp macro="" textlink="">
      <xdr:nvSpPr>
        <xdr:cNvPr id="749" name="フローチャート: 判断 748">
          <a:extLst>
            <a:ext uri="{FF2B5EF4-FFF2-40B4-BE49-F238E27FC236}">
              <a16:creationId xmlns:a16="http://schemas.microsoft.com/office/drawing/2014/main" id="{C312CFE6-0006-4FED-914E-7B35F76D6017}"/>
            </a:ext>
          </a:extLst>
        </xdr:cNvPr>
        <xdr:cNvSpPr/>
      </xdr:nvSpPr>
      <xdr:spPr>
        <a:xfrm>
          <a:off x="21272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750" name="フローチャート: 判断 749">
          <a:extLst>
            <a:ext uri="{FF2B5EF4-FFF2-40B4-BE49-F238E27FC236}">
              <a16:creationId xmlns:a16="http://schemas.microsoft.com/office/drawing/2014/main" id="{F40F3C3A-7B19-4322-A2C3-9E613934B479}"/>
            </a:ext>
          </a:extLst>
        </xdr:cNvPr>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751" name="フローチャート: 判断 750">
          <a:extLst>
            <a:ext uri="{FF2B5EF4-FFF2-40B4-BE49-F238E27FC236}">
              <a16:creationId xmlns:a16="http://schemas.microsoft.com/office/drawing/2014/main" id="{70EBBEF9-52AE-4957-8267-72B483D12BA8}"/>
            </a:ext>
          </a:extLst>
        </xdr:cNvPr>
        <xdr:cNvSpPr/>
      </xdr:nvSpPr>
      <xdr:spPr>
        <a:xfrm>
          <a:off x="19494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7FCA0A05-5070-450C-8615-9328B3C9861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D3F0861D-05CD-45A7-BBA2-FC317A2A1D5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761B5706-4CD3-4BAC-97A0-08FA247B5A9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43B3F337-34F9-4E5D-B032-493D8591231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D4D13E54-ADD6-4540-B09C-E7073FAB64A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156029</xdr:rowOff>
    </xdr:from>
    <xdr:to>
      <xdr:col>116</xdr:col>
      <xdr:colOff>114300</xdr:colOff>
      <xdr:row>107</xdr:row>
      <xdr:rowOff>86179</xdr:rowOff>
    </xdr:to>
    <xdr:sp macro="" textlink="">
      <xdr:nvSpPr>
        <xdr:cNvPr id="757" name="楕円 756">
          <a:extLst>
            <a:ext uri="{FF2B5EF4-FFF2-40B4-BE49-F238E27FC236}">
              <a16:creationId xmlns:a16="http://schemas.microsoft.com/office/drawing/2014/main" id="{33E9F7AE-8459-4137-8716-F20DBD2EBA68}"/>
            </a:ext>
          </a:extLst>
        </xdr:cNvPr>
        <xdr:cNvSpPr/>
      </xdr:nvSpPr>
      <xdr:spPr>
        <a:xfrm>
          <a:off x="221107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134456</xdr:rowOff>
    </xdr:from>
    <xdr:ext cx="469744" cy="259045"/>
    <xdr:sp macro="" textlink="">
      <xdr:nvSpPr>
        <xdr:cNvPr id="758" name="【公民館】&#10;一人当たり面積該当値テキスト">
          <a:extLst>
            <a:ext uri="{FF2B5EF4-FFF2-40B4-BE49-F238E27FC236}">
              <a16:creationId xmlns:a16="http://schemas.microsoft.com/office/drawing/2014/main" id="{7B6F788A-BF38-4F8C-9B93-14F2D134BD06}"/>
            </a:ext>
          </a:extLst>
        </xdr:cNvPr>
        <xdr:cNvSpPr txBox="1"/>
      </xdr:nvSpPr>
      <xdr:spPr>
        <a:xfrm>
          <a:off x="22199600"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159294</xdr:rowOff>
    </xdr:from>
    <xdr:to>
      <xdr:col>112</xdr:col>
      <xdr:colOff>38100</xdr:colOff>
      <xdr:row>107</xdr:row>
      <xdr:rowOff>89444</xdr:rowOff>
    </xdr:to>
    <xdr:sp macro="" textlink="">
      <xdr:nvSpPr>
        <xdr:cNvPr id="759" name="楕円 758">
          <a:extLst>
            <a:ext uri="{FF2B5EF4-FFF2-40B4-BE49-F238E27FC236}">
              <a16:creationId xmlns:a16="http://schemas.microsoft.com/office/drawing/2014/main" id="{30CC4286-64AC-4493-8222-FCCFEA60C71A}"/>
            </a:ext>
          </a:extLst>
        </xdr:cNvPr>
        <xdr:cNvSpPr/>
      </xdr:nvSpPr>
      <xdr:spPr>
        <a:xfrm>
          <a:off x="21272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35379</xdr:rowOff>
    </xdr:from>
    <xdr:to>
      <xdr:col>116</xdr:col>
      <xdr:colOff>63500</xdr:colOff>
      <xdr:row>107</xdr:row>
      <xdr:rowOff>38644</xdr:rowOff>
    </xdr:to>
    <xdr:cxnSp macro="">
      <xdr:nvCxnSpPr>
        <xdr:cNvPr id="760" name="直線コネクタ 759">
          <a:extLst>
            <a:ext uri="{FF2B5EF4-FFF2-40B4-BE49-F238E27FC236}">
              <a16:creationId xmlns:a16="http://schemas.microsoft.com/office/drawing/2014/main" id="{B90D1746-C5A3-4A0E-945E-DB806AE9B9EA}"/>
            </a:ext>
          </a:extLst>
        </xdr:cNvPr>
        <xdr:cNvCxnSpPr/>
      </xdr:nvCxnSpPr>
      <xdr:spPr>
        <a:xfrm flipV="1">
          <a:off x="21323300" y="1838052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159294</xdr:rowOff>
    </xdr:from>
    <xdr:to>
      <xdr:col>107</xdr:col>
      <xdr:colOff>101600</xdr:colOff>
      <xdr:row>107</xdr:row>
      <xdr:rowOff>89444</xdr:rowOff>
    </xdr:to>
    <xdr:sp macro="" textlink="">
      <xdr:nvSpPr>
        <xdr:cNvPr id="761" name="楕円 760">
          <a:extLst>
            <a:ext uri="{FF2B5EF4-FFF2-40B4-BE49-F238E27FC236}">
              <a16:creationId xmlns:a16="http://schemas.microsoft.com/office/drawing/2014/main" id="{DCC36148-00B9-4501-ABF0-F30A2BCC0244}"/>
            </a:ext>
          </a:extLst>
        </xdr:cNvPr>
        <xdr:cNvSpPr/>
      </xdr:nvSpPr>
      <xdr:spPr>
        <a:xfrm>
          <a:off x="20383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38644</xdr:rowOff>
    </xdr:from>
    <xdr:to>
      <xdr:col>111</xdr:col>
      <xdr:colOff>177800</xdr:colOff>
      <xdr:row>107</xdr:row>
      <xdr:rowOff>38644</xdr:rowOff>
    </xdr:to>
    <xdr:cxnSp macro="">
      <xdr:nvCxnSpPr>
        <xdr:cNvPr id="762" name="直線コネクタ 761">
          <a:extLst>
            <a:ext uri="{FF2B5EF4-FFF2-40B4-BE49-F238E27FC236}">
              <a16:creationId xmlns:a16="http://schemas.microsoft.com/office/drawing/2014/main" id="{9C434A38-4AA0-4C76-AA93-EFF342BB1D63}"/>
            </a:ext>
          </a:extLst>
        </xdr:cNvPr>
        <xdr:cNvCxnSpPr/>
      </xdr:nvCxnSpPr>
      <xdr:spPr>
        <a:xfrm>
          <a:off x="20434300" y="183837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159294</xdr:rowOff>
    </xdr:from>
    <xdr:to>
      <xdr:col>102</xdr:col>
      <xdr:colOff>165100</xdr:colOff>
      <xdr:row>107</xdr:row>
      <xdr:rowOff>89444</xdr:rowOff>
    </xdr:to>
    <xdr:sp macro="" textlink="">
      <xdr:nvSpPr>
        <xdr:cNvPr id="763" name="楕円 762">
          <a:extLst>
            <a:ext uri="{FF2B5EF4-FFF2-40B4-BE49-F238E27FC236}">
              <a16:creationId xmlns:a16="http://schemas.microsoft.com/office/drawing/2014/main" id="{44E706F1-294E-45DE-9319-E8018F08D176}"/>
            </a:ext>
          </a:extLst>
        </xdr:cNvPr>
        <xdr:cNvSpPr/>
      </xdr:nvSpPr>
      <xdr:spPr>
        <a:xfrm>
          <a:off x="19494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38644</xdr:rowOff>
    </xdr:from>
    <xdr:to>
      <xdr:col>107</xdr:col>
      <xdr:colOff>50800</xdr:colOff>
      <xdr:row>107</xdr:row>
      <xdr:rowOff>38644</xdr:rowOff>
    </xdr:to>
    <xdr:cxnSp macro="">
      <xdr:nvCxnSpPr>
        <xdr:cNvPr id="764" name="直線コネクタ 763">
          <a:extLst>
            <a:ext uri="{FF2B5EF4-FFF2-40B4-BE49-F238E27FC236}">
              <a16:creationId xmlns:a16="http://schemas.microsoft.com/office/drawing/2014/main" id="{29A96B3D-A274-44F8-B1A9-9B10C1B082B2}"/>
            </a:ext>
          </a:extLst>
        </xdr:cNvPr>
        <xdr:cNvCxnSpPr/>
      </xdr:nvCxnSpPr>
      <xdr:spPr>
        <a:xfrm>
          <a:off x="19545300" y="183837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100</xdr:row>
      <xdr:rowOff>104339</xdr:rowOff>
    </xdr:from>
    <xdr:ext cx="469744" cy="259045"/>
    <xdr:sp macro="" textlink="">
      <xdr:nvSpPr>
        <xdr:cNvPr id="765" name="n_1aveValue【公民館】&#10;一人当たり面積">
          <a:extLst>
            <a:ext uri="{FF2B5EF4-FFF2-40B4-BE49-F238E27FC236}">
              <a16:creationId xmlns:a16="http://schemas.microsoft.com/office/drawing/2014/main" id="{A51DBADC-7F03-4361-A7FC-4FB02239869E}"/>
            </a:ext>
          </a:extLst>
        </xdr:cNvPr>
        <xdr:cNvSpPr txBox="1"/>
      </xdr:nvSpPr>
      <xdr:spPr>
        <a:xfrm>
          <a:off x="210757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766" name="n_2aveValue【公民館】&#10;一人当たり面積">
          <a:extLst>
            <a:ext uri="{FF2B5EF4-FFF2-40B4-BE49-F238E27FC236}">
              <a16:creationId xmlns:a16="http://schemas.microsoft.com/office/drawing/2014/main" id="{35FB5F99-19B7-485F-BC10-F646268FE66A}"/>
            </a:ext>
          </a:extLst>
        </xdr:cNvPr>
        <xdr:cNvSpPr txBox="1"/>
      </xdr:nvSpPr>
      <xdr:spPr>
        <a:xfrm>
          <a:off x="20199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109238</xdr:rowOff>
    </xdr:from>
    <xdr:ext cx="469744" cy="259045"/>
    <xdr:sp macro="" textlink="">
      <xdr:nvSpPr>
        <xdr:cNvPr id="767" name="n_3aveValue【公民館】&#10;一人当たり面積">
          <a:extLst>
            <a:ext uri="{FF2B5EF4-FFF2-40B4-BE49-F238E27FC236}">
              <a16:creationId xmlns:a16="http://schemas.microsoft.com/office/drawing/2014/main" id="{A866D53C-273B-408F-801B-93E0CCEE54B7}"/>
            </a:ext>
          </a:extLst>
        </xdr:cNvPr>
        <xdr:cNvSpPr txBox="1"/>
      </xdr:nvSpPr>
      <xdr:spPr>
        <a:xfrm>
          <a:off x="19310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80571</xdr:rowOff>
    </xdr:from>
    <xdr:ext cx="469744" cy="259045"/>
    <xdr:sp macro="" textlink="">
      <xdr:nvSpPr>
        <xdr:cNvPr id="768" name="n_1mainValue【公民館】&#10;一人当たり面積">
          <a:extLst>
            <a:ext uri="{FF2B5EF4-FFF2-40B4-BE49-F238E27FC236}">
              <a16:creationId xmlns:a16="http://schemas.microsoft.com/office/drawing/2014/main" id="{779FFABD-DCD7-430C-BF5D-2E72D2B95D8D}"/>
            </a:ext>
          </a:extLst>
        </xdr:cNvPr>
        <xdr:cNvSpPr txBox="1"/>
      </xdr:nvSpPr>
      <xdr:spPr>
        <a:xfrm>
          <a:off x="21075727"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80571</xdr:rowOff>
    </xdr:from>
    <xdr:ext cx="469744" cy="259045"/>
    <xdr:sp macro="" textlink="">
      <xdr:nvSpPr>
        <xdr:cNvPr id="769" name="n_2mainValue【公民館】&#10;一人当たり面積">
          <a:extLst>
            <a:ext uri="{FF2B5EF4-FFF2-40B4-BE49-F238E27FC236}">
              <a16:creationId xmlns:a16="http://schemas.microsoft.com/office/drawing/2014/main" id="{7AA7F158-25BD-4A81-9FA2-4D122D973BD2}"/>
            </a:ext>
          </a:extLst>
        </xdr:cNvPr>
        <xdr:cNvSpPr txBox="1"/>
      </xdr:nvSpPr>
      <xdr:spPr>
        <a:xfrm>
          <a:off x="20199427"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80571</xdr:rowOff>
    </xdr:from>
    <xdr:ext cx="469744" cy="259045"/>
    <xdr:sp macro="" textlink="">
      <xdr:nvSpPr>
        <xdr:cNvPr id="770" name="n_3mainValue【公民館】&#10;一人当たり面積">
          <a:extLst>
            <a:ext uri="{FF2B5EF4-FFF2-40B4-BE49-F238E27FC236}">
              <a16:creationId xmlns:a16="http://schemas.microsoft.com/office/drawing/2014/main" id="{8A5B6202-E298-4E86-B536-BB525CC74B77}"/>
            </a:ext>
          </a:extLst>
        </xdr:cNvPr>
        <xdr:cNvSpPr txBox="1"/>
      </xdr:nvSpPr>
      <xdr:spPr>
        <a:xfrm>
          <a:off x="19310427"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1" name="正方形/長方形 770">
          <a:extLst>
            <a:ext uri="{FF2B5EF4-FFF2-40B4-BE49-F238E27FC236}">
              <a16:creationId xmlns:a16="http://schemas.microsoft.com/office/drawing/2014/main" id="{53C7D391-8B3E-4E21-8F56-14A5A7F9433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2" name="正方形/長方形 771">
          <a:extLst>
            <a:ext uri="{FF2B5EF4-FFF2-40B4-BE49-F238E27FC236}">
              <a16:creationId xmlns:a16="http://schemas.microsoft.com/office/drawing/2014/main" id="{665A440E-9483-4421-BBCC-29349AC2BEB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3" name="テキスト ボックス 772">
          <a:extLst>
            <a:ext uri="{FF2B5EF4-FFF2-40B4-BE49-F238E27FC236}">
              <a16:creationId xmlns:a16="http://schemas.microsoft.com/office/drawing/2014/main" id="{A0C8DA90-F7E5-43DB-9736-3297EF9B91F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学校施設の有形固定資産減価償却率が</a:t>
          </a:r>
          <a:r>
            <a:rPr kumimoji="1" lang="en-US" altLang="ja-JP" sz="1300">
              <a:latin typeface="ＭＳ Ｐゴシック" panose="020B0600070205080204" pitchFamily="50" charset="-128"/>
              <a:ea typeface="ＭＳ Ｐゴシック" panose="020B0600070205080204" pitchFamily="50" charset="-128"/>
            </a:rPr>
            <a:t>73.9</a:t>
          </a:r>
          <a:r>
            <a:rPr kumimoji="1" lang="ja-JP" altLang="en-US" sz="1300">
              <a:latin typeface="ＭＳ Ｐゴシック" panose="020B0600070205080204" pitchFamily="50" charset="-128"/>
              <a:ea typeface="ＭＳ Ｐゴシック" panose="020B0600070205080204" pitchFamily="50" charset="-128"/>
            </a:rPr>
            <a:t>％、公民館も</a:t>
          </a:r>
          <a:r>
            <a:rPr kumimoji="1" lang="en-US" altLang="ja-JP" sz="1300">
              <a:latin typeface="ＭＳ Ｐゴシック" panose="020B0600070205080204" pitchFamily="50" charset="-128"/>
              <a:ea typeface="ＭＳ Ｐゴシック" panose="020B0600070205080204" pitchFamily="50" charset="-128"/>
            </a:rPr>
            <a:t>67.4</a:t>
          </a:r>
          <a:r>
            <a:rPr kumimoji="1" lang="ja-JP" altLang="en-US" sz="1300">
              <a:latin typeface="ＭＳ Ｐゴシック" panose="020B0600070205080204" pitchFamily="50" charset="-128"/>
              <a:ea typeface="ＭＳ Ｐゴシック" panose="020B0600070205080204" pitchFamily="50" charset="-128"/>
            </a:rPr>
            <a:t>％と比較的高い数値となっている。町内の小中学校や地区公民館は昭和</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年にかけて建築されたものが多く、更新時期を迎えている。公共施設総合管理計画や劣化状況調査などを経て、先行的に、老朽化や劣化の著しい神保原小学校と上里北中学校については令和元年度の改修にむけ準備を行っている。これらを含め、上里町においても公共施設の老朽化対策が大きな課題となっている。今後、公共施設等個別施設計画（令和元年度策定見込）や、公共施設立地適正化計画（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年度策定見込）に基づき、計画的な更新を行っていく必要がある。</a:t>
          </a:r>
        </a:p>
        <a:p>
          <a:r>
            <a:rPr kumimoji="1" lang="ja-JP" altLang="en-US" sz="1300">
              <a:latin typeface="ＭＳ Ｐゴシック" panose="020B0600070205080204" pitchFamily="50" charset="-128"/>
              <a:ea typeface="ＭＳ Ｐゴシック" panose="020B0600070205080204" pitchFamily="50" charset="-128"/>
            </a:rPr>
            <a:t>　また、認定こども園等の一人当たり面積が低くなっているが、これは、公立保育所が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園、民間保育所等が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園と、民間の比率が高いことによるもの。また、児童館の一人当たり面積が多くなっているのは、町内五つの小学校区すべてに公立の児童館が配置されていることによるもの。</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1158651-54D7-41B9-91B3-91E3B3C6A03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8470F92-D3B7-4E7E-96BD-FD0F37A8D0A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9E9E2C5-7891-4F0D-8049-77E789D6810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7DFD03F-CC6D-429C-BD75-F8BF87E9ECB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埼玉県上里町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251F2B2-5D1E-4CDE-BDB9-124B1661007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B6B9249-6732-445C-B8C6-4D1C38BC6BC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1B719F6-10F1-44DE-B135-9581614D329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DE17A9C-D764-43EA-9803-5247165941F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7BF696C-F1B5-4B7B-98D6-213B9DAA499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30B9DD1-F514-4632-9490-7EB3D996BFF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31,138
29,945
29.18
10,193,942
9,371,286
790,956
6,028,524
7,922,151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D98F5F5-EB63-4C6F-A9F8-29814DC3BA3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2E02D6C-9419-4A65-92B1-0B3285063F1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F34FADB-AE65-4CF7-863C-C5AE64AF38E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3F997F4-606D-4CFF-94E0-82AA605BEFF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5A2826C-C3D8-4693-A4AA-5F92EF63465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498473E-8BD6-471B-8821-19A0E8CBC41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201A9DD-EC0F-4785-A97E-2558EA6562C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B78BA7D-5D16-47D5-A696-90F4A6347AA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86444E0-2F29-4C12-A40D-8B56C80925E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CFA700B-BB58-48F4-97EB-F3EB9DED653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C49DCB2-D325-423C-95D4-26F29302BDA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84E384D-CB1E-4CDE-96FD-41C3DC772AF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1B9B926-2301-47DE-A1FB-BF561CE1C2A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8DF000D-A2AC-4E39-A34D-D133173B748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6674C4A-EECF-44A0-B363-27E3E2E1E60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895293F-1308-4C94-BA37-256CF28F3D9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3332FDB-73A6-4996-A1F8-1D5AE72A31D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24E6592-FE11-45D9-A0BA-395448D5B06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93BEEB7-BF8C-4594-85AB-10934F28368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CF054A1-1A46-4A32-BC9D-A2B236404D3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38C49A01-198C-499E-AA3F-B9F30C84698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F294EAA4-0DD5-4646-B662-91246F331B4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62B6B7DA-9E1A-49E8-856A-109FE9A54BC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F8D61E12-3783-4AA5-A5DA-2E575D97331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DA935A43-71D9-46D6-A179-58CC64FBD49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36A5CDD5-DA09-4192-B0A8-206BCA88824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90240B8A-773D-4504-8467-EE8B63584E1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553A9136-0C92-4C69-B9E0-96E92B3BF8E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2182F600-6A1A-4D48-9EFC-BF9EBF52042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982372FB-6818-4834-9C08-A4DE18E6803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294401AB-FFA8-4216-8EE3-EA0C109B9BD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2CA0A3B3-DD29-4054-9CA9-D6B41F1B8B99}"/>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FF5F8E2E-3FAD-4D8D-999E-FAF9E5EA4F8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168A8200-8B1A-4386-8851-561836E426D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FF5B3718-F8AB-4603-84C2-1857328D7CC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BD88F027-1B33-4407-9137-1AE3D58BB43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FCC2A157-7CE5-4982-98D0-EC3ACF5515E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35666746-B38C-4849-B0C0-CD9362D156C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3DC2A828-7D81-4FFD-9711-06D2E116B0B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C5566AE4-2E9D-439A-AA81-B6ACA9CE19C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F649B6C0-67F4-4CCA-BCF6-BD420CA7895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AD908562-F19F-4237-BEC0-5C43CA0549F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6C5BFF2-FDD6-443B-A542-A28F3E6A36A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649F41E6-36BD-480F-855A-6B61793D0ED7}"/>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5AA16A21-B91B-41FB-A192-4DA1283439A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59872</xdr:rowOff>
    </xdr:to>
    <xdr:cxnSp macro="">
      <xdr:nvCxnSpPr>
        <xdr:cNvPr id="57" name="直線コネクタ 56">
          <a:extLst>
            <a:ext uri="{FF2B5EF4-FFF2-40B4-BE49-F238E27FC236}">
              <a16:creationId xmlns:a16="http://schemas.microsoft.com/office/drawing/2014/main" id="{D717B5E5-D75C-40C6-80BC-7DF44423481C}"/>
            </a:ext>
          </a:extLst>
        </xdr:cNvPr>
        <xdr:cNvCxnSpPr/>
      </xdr:nvCxnSpPr>
      <xdr:spPr>
        <a:xfrm flipV="1">
          <a:off x="4634865" y="585978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a:extLst>
            <a:ext uri="{FF2B5EF4-FFF2-40B4-BE49-F238E27FC236}">
              <a16:creationId xmlns:a16="http://schemas.microsoft.com/office/drawing/2014/main" id="{394B843A-17CF-46AA-A48C-8812265E7564}"/>
            </a:ext>
          </a:extLst>
        </xdr:cNvPr>
        <xdr:cNvSpPr txBox="1"/>
      </xdr:nvSpPr>
      <xdr:spPr>
        <a:xfrm>
          <a:off x="4673600" y="726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a:extLst>
            <a:ext uri="{FF2B5EF4-FFF2-40B4-BE49-F238E27FC236}">
              <a16:creationId xmlns:a16="http://schemas.microsoft.com/office/drawing/2014/main" id="{EC292F3C-AF4D-4AEE-BCA7-7F7DA62F7C5E}"/>
            </a:ext>
          </a:extLst>
        </xdr:cNvPr>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a:extLst>
            <a:ext uri="{FF2B5EF4-FFF2-40B4-BE49-F238E27FC236}">
              <a16:creationId xmlns:a16="http://schemas.microsoft.com/office/drawing/2014/main" id="{ACD93F26-5CB5-4149-A6B1-35ED430D347D}"/>
            </a:ext>
          </a:extLst>
        </xdr:cNvPr>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a:extLst>
            <a:ext uri="{FF2B5EF4-FFF2-40B4-BE49-F238E27FC236}">
              <a16:creationId xmlns:a16="http://schemas.microsoft.com/office/drawing/2014/main" id="{F7C5178B-842C-48A1-AD46-344470F2F5F8}"/>
            </a:ext>
          </a:extLst>
        </xdr:cNvPr>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54446</xdr:rowOff>
    </xdr:from>
    <xdr:ext cx="405111" cy="259045"/>
    <xdr:sp macro="" textlink="">
      <xdr:nvSpPr>
        <xdr:cNvPr id="62" name="【図書館】&#10;有形固定資産減価償却率平均値テキスト">
          <a:extLst>
            <a:ext uri="{FF2B5EF4-FFF2-40B4-BE49-F238E27FC236}">
              <a16:creationId xmlns:a16="http://schemas.microsoft.com/office/drawing/2014/main" id="{40A41630-11B9-4E72-B868-D74BBE7EC145}"/>
            </a:ext>
          </a:extLst>
        </xdr:cNvPr>
        <xdr:cNvSpPr txBox="1"/>
      </xdr:nvSpPr>
      <xdr:spPr>
        <a:xfrm>
          <a:off x="4673600" y="639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76019</xdr:rowOff>
    </xdr:from>
    <xdr:to>
      <xdr:col>24</xdr:col>
      <xdr:colOff>114300</xdr:colOff>
      <xdr:row>38</xdr:row>
      <xdr:rowOff>6169</xdr:rowOff>
    </xdr:to>
    <xdr:sp macro="" textlink="">
      <xdr:nvSpPr>
        <xdr:cNvPr id="63" name="フローチャート: 判断 62">
          <a:extLst>
            <a:ext uri="{FF2B5EF4-FFF2-40B4-BE49-F238E27FC236}">
              <a16:creationId xmlns:a16="http://schemas.microsoft.com/office/drawing/2014/main" id="{AB5D24A8-933C-44AA-A90A-575282D1295F}"/>
            </a:ext>
          </a:extLst>
        </xdr:cNvPr>
        <xdr:cNvSpPr/>
      </xdr:nvSpPr>
      <xdr:spPr>
        <a:xfrm>
          <a:off x="45847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79284</xdr:rowOff>
    </xdr:from>
    <xdr:to>
      <xdr:col>20</xdr:col>
      <xdr:colOff>38100</xdr:colOff>
      <xdr:row>38</xdr:row>
      <xdr:rowOff>9434</xdr:rowOff>
    </xdr:to>
    <xdr:sp macro="" textlink="">
      <xdr:nvSpPr>
        <xdr:cNvPr id="64" name="フローチャート: 判断 63">
          <a:extLst>
            <a:ext uri="{FF2B5EF4-FFF2-40B4-BE49-F238E27FC236}">
              <a16:creationId xmlns:a16="http://schemas.microsoft.com/office/drawing/2014/main" id="{033CAAAA-0F21-4E16-9BF7-C12CFFE56C06}"/>
            </a:ext>
          </a:extLst>
        </xdr:cNvPr>
        <xdr:cNvSpPr/>
      </xdr:nvSpPr>
      <xdr:spPr>
        <a:xfrm>
          <a:off x="3746500" y="64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100511</xdr:rowOff>
    </xdr:from>
    <xdr:to>
      <xdr:col>15</xdr:col>
      <xdr:colOff>101600</xdr:colOff>
      <xdr:row>38</xdr:row>
      <xdr:rowOff>30662</xdr:rowOff>
    </xdr:to>
    <xdr:sp macro="" textlink="">
      <xdr:nvSpPr>
        <xdr:cNvPr id="65" name="フローチャート: 判断 64">
          <a:extLst>
            <a:ext uri="{FF2B5EF4-FFF2-40B4-BE49-F238E27FC236}">
              <a16:creationId xmlns:a16="http://schemas.microsoft.com/office/drawing/2014/main" id="{56F8684B-0CA2-4463-9E34-CF4E43BDD059}"/>
            </a:ext>
          </a:extLst>
        </xdr:cNvPr>
        <xdr:cNvSpPr/>
      </xdr:nvSpPr>
      <xdr:spPr>
        <a:xfrm>
          <a:off x="2857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15603</xdr:rowOff>
    </xdr:from>
    <xdr:to>
      <xdr:col>10</xdr:col>
      <xdr:colOff>165100</xdr:colOff>
      <xdr:row>38</xdr:row>
      <xdr:rowOff>117203</xdr:rowOff>
    </xdr:to>
    <xdr:sp macro="" textlink="">
      <xdr:nvSpPr>
        <xdr:cNvPr id="66" name="フローチャート: 判断 65">
          <a:extLst>
            <a:ext uri="{FF2B5EF4-FFF2-40B4-BE49-F238E27FC236}">
              <a16:creationId xmlns:a16="http://schemas.microsoft.com/office/drawing/2014/main" id="{C293C412-C223-47E3-B4BF-3292598A5713}"/>
            </a:ext>
          </a:extLst>
        </xdr:cNvPr>
        <xdr:cNvSpPr/>
      </xdr:nvSpPr>
      <xdr:spPr>
        <a:xfrm>
          <a:off x="1968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D6510C-BD9E-4D11-BB19-9AA22B6F498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8DD61D5-E739-46EF-B3BE-014925CAB41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944909B-D786-42A7-B7EC-D2A17E0ED09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5907AC3-051B-4A99-863F-2780B4014E7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A9D857E-E94F-46A5-B2B2-318BE95C05E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49893</xdr:rowOff>
    </xdr:from>
    <xdr:to>
      <xdr:col>24</xdr:col>
      <xdr:colOff>114300</xdr:colOff>
      <xdr:row>37</xdr:row>
      <xdr:rowOff>151493</xdr:rowOff>
    </xdr:to>
    <xdr:sp macro="" textlink="">
      <xdr:nvSpPr>
        <xdr:cNvPr id="72" name="楕円 71">
          <a:extLst>
            <a:ext uri="{FF2B5EF4-FFF2-40B4-BE49-F238E27FC236}">
              <a16:creationId xmlns:a16="http://schemas.microsoft.com/office/drawing/2014/main" id="{7CAE693F-4210-4009-B3AF-556C7EC9EE17}"/>
            </a:ext>
          </a:extLst>
        </xdr:cNvPr>
        <xdr:cNvSpPr/>
      </xdr:nvSpPr>
      <xdr:spPr>
        <a:xfrm>
          <a:off x="45847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72770</xdr:rowOff>
    </xdr:from>
    <xdr:ext cx="405111" cy="259045"/>
    <xdr:sp macro="" textlink="">
      <xdr:nvSpPr>
        <xdr:cNvPr id="73" name="【図書館】&#10;有形固定資産減価償却率該当値テキスト">
          <a:extLst>
            <a:ext uri="{FF2B5EF4-FFF2-40B4-BE49-F238E27FC236}">
              <a16:creationId xmlns:a16="http://schemas.microsoft.com/office/drawing/2014/main" id="{3B3A0F62-B61A-44A2-8925-FC1E7C420310}"/>
            </a:ext>
          </a:extLst>
        </xdr:cNvPr>
        <xdr:cNvSpPr txBox="1"/>
      </xdr:nvSpPr>
      <xdr:spPr>
        <a:xfrm>
          <a:off x="4673600" y="624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82550</xdr:rowOff>
    </xdr:from>
    <xdr:to>
      <xdr:col>20</xdr:col>
      <xdr:colOff>38100</xdr:colOff>
      <xdr:row>38</xdr:row>
      <xdr:rowOff>12700</xdr:rowOff>
    </xdr:to>
    <xdr:sp macro="" textlink="">
      <xdr:nvSpPr>
        <xdr:cNvPr id="74" name="楕円 73">
          <a:extLst>
            <a:ext uri="{FF2B5EF4-FFF2-40B4-BE49-F238E27FC236}">
              <a16:creationId xmlns:a16="http://schemas.microsoft.com/office/drawing/2014/main" id="{567F1D45-99AE-4619-824B-AB77AA21C2F8}"/>
            </a:ext>
          </a:extLst>
        </xdr:cNvPr>
        <xdr:cNvSpPr/>
      </xdr:nvSpPr>
      <xdr:spPr>
        <a:xfrm>
          <a:off x="3746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100693</xdr:rowOff>
    </xdr:from>
    <xdr:to>
      <xdr:col>24</xdr:col>
      <xdr:colOff>63500</xdr:colOff>
      <xdr:row>37</xdr:row>
      <xdr:rowOff>133350</xdr:rowOff>
    </xdr:to>
    <xdr:cxnSp macro="">
      <xdr:nvCxnSpPr>
        <xdr:cNvPr id="75" name="直線コネクタ 74">
          <a:extLst>
            <a:ext uri="{FF2B5EF4-FFF2-40B4-BE49-F238E27FC236}">
              <a16:creationId xmlns:a16="http://schemas.microsoft.com/office/drawing/2014/main" id="{C936D6FD-C878-473F-A6C8-A7A7AF5EDB5B}"/>
            </a:ext>
          </a:extLst>
        </xdr:cNvPr>
        <xdr:cNvCxnSpPr/>
      </xdr:nvCxnSpPr>
      <xdr:spPr>
        <a:xfrm flipV="1">
          <a:off x="3797300" y="64443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115207</xdr:rowOff>
    </xdr:from>
    <xdr:to>
      <xdr:col>15</xdr:col>
      <xdr:colOff>101600</xdr:colOff>
      <xdr:row>38</xdr:row>
      <xdr:rowOff>45357</xdr:rowOff>
    </xdr:to>
    <xdr:sp macro="" textlink="">
      <xdr:nvSpPr>
        <xdr:cNvPr id="76" name="楕円 75">
          <a:extLst>
            <a:ext uri="{FF2B5EF4-FFF2-40B4-BE49-F238E27FC236}">
              <a16:creationId xmlns:a16="http://schemas.microsoft.com/office/drawing/2014/main" id="{DC2EC70D-9336-4F50-B011-ADC4F67EEE41}"/>
            </a:ext>
          </a:extLst>
        </xdr:cNvPr>
        <xdr:cNvSpPr/>
      </xdr:nvSpPr>
      <xdr:spPr>
        <a:xfrm>
          <a:off x="2857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133350</xdr:rowOff>
    </xdr:from>
    <xdr:to>
      <xdr:col>19</xdr:col>
      <xdr:colOff>177800</xdr:colOff>
      <xdr:row>37</xdr:row>
      <xdr:rowOff>166007</xdr:rowOff>
    </xdr:to>
    <xdr:cxnSp macro="">
      <xdr:nvCxnSpPr>
        <xdr:cNvPr id="77" name="直線コネクタ 76">
          <a:extLst>
            <a:ext uri="{FF2B5EF4-FFF2-40B4-BE49-F238E27FC236}">
              <a16:creationId xmlns:a16="http://schemas.microsoft.com/office/drawing/2014/main" id="{D2ABCC8F-8B46-4960-BADC-0EC9D05FA467}"/>
            </a:ext>
          </a:extLst>
        </xdr:cNvPr>
        <xdr:cNvCxnSpPr/>
      </xdr:nvCxnSpPr>
      <xdr:spPr>
        <a:xfrm flipV="1">
          <a:off x="2908300" y="647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147864</xdr:rowOff>
    </xdr:from>
    <xdr:to>
      <xdr:col>10</xdr:col>
      <xdr:colOff>165100</xdr:colOff>
      <xdr:row>38</xdr:row>
      <xdr:rowOff>78014</xdr:rowOff>
    </xdr:to>
    <xdr:sp macro="" textlink="">
      <xdr:nvSpPr>
        <xdr:cNvPr id="78" name="楕円 77">
          <a:extLst>
            <a:ext uri="{FF2B5EF4-FFF2-40B4-BE49-F238E27FC236}">
              <a16:creationId xmlns:a16="http://schemas.microsoft.com/office/drawing/2014/main" id="{EB5E35BE-62E6-412F-8AF3-B0296C55E438}"/>
            </a:ext>
          </a:extLst>
        </xdr:cNvPr>
        <xdr:cNvSpPr/>
      </xdr:nvSpPr>
      <xdr:spPr>
        <a:xfrm>
          <a:off x="1968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166007</xdr:rowOff>
    </xdr:from>
    <xdr:to>
      <xdr:col>15</xdr:col>
      <xdr:colOff>50800</xdr:colOff>
      <xdr:row>38</xdr:row>
      <xdr:rowOff>27215</xdr:rowOff>
    </xdr:to>
    <xdr:cxnSp macro="">
      <xdr:nvCxnSpPr>
        <xdr:cNvPr id="79" name="直線コネクタ 78">
          <a:extLst>
            <a:ext uri="{FF2B5EF4-FFF2-40B4-BE49-F238E27FC236}">
              <a16:creationId xmlns:a16="http://schemas.microsoft.com/office/drawing/2014/main" id="{990470B0-7F67-40C9-8E3C-C01DC4D42A13}"/>
            </a:ext>
          </a:extLst>
        </xdr:cNvPr>
        <xdr:cNvCxnSpPr/>
      </xdr:nvCxnSpPr>
      <xdr:spPr>
        <a:xfrm flipV="1">
          <a:off x="2019300" y="650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25961</xdr:rowOff>
    </xdr:from>
    <xdr:ext cx="405111" cy="259045"/>
    <xdr:sp macro="" textlink="">
      <xdr:nvSpPr>
        <xdr:cNvPr id="80" name="n_1aveValue【図書館】&#10;有形固定資産減価償却率">
          <a:extLst>
            <a:ext uri="{FF2B5EF4-FFF2-40B4-BE49-F238E27FC236}">
              <a16:creationId xmlns:a16="http://schemas.microsoft.com/office/drawing/2014/main" id="{59527516-DC37-4773-9BE2-6B8B7AD249BD}"/>
            </a:ext>
          </a:extLst>
        </xdr:cNvPr>
        <xdr:cNvSpPr txBox="1"/>
      </xdr:nvSpPr>
      <xdr:spPr>
        <a:xfrm>
          <a:off x="35820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47188</xdr:rowOff>
    </xdr:from>
    <xdr:ext cx="405111" cy="259045"/>
    <xdr:sp macro="" textlink="">
      <xdr:nvSpPr>
        <xdr:cNvPr id="81" name="n_2aveValue【図書館】&#10;有形固定資産減価償却率">
          <a:extLst>
            <a:ext uri="{FF2B5EF4-FFF2-40B4-BE49-F238E27FC236}">
              <a16:creationId xmlns:a16="http://schemas.microsoft.com/office/drawing/2014/main" id="{30A929DF-3D6F-4191-A83B-15E2FC610C4B}"/>
            </a:ext>
          </a:extLst>
        </xdr:cNvPr>
        <xdr:cNvSpPr txBox="1"/>
      </xdr:nvSpPr>
      <xdr:spPr>
        <a:xfrm>
          <a:off x="2705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108330</xdr:rowOff>
    </xdr:from>
    <xdr:ext cx="405111" cy="259045"/>
    <xdr:sp macro="" textlink="">
      <xdr:nvSpPr>
        <xdr:cNvPr id="82" name="n_3aveValue【図書館】&#10;有形固定資産減価償却率">
          <a:extLst>
            <a:ext uri="{FF2B5EF4-FFF2-40B4-BE49-F238E27FC236}">
              <a16:creationId xmlns:a16="http://schemas.microsoft.com/office/drawing/2014/main" id="{07DDD93D-CF9C-476F-842D-40B45332F5C3}"/>
            </a:ext>
          </a:extLst>
        </xdr:cNvPr>
        <xdr:cNvSpPr txBox="1"/>
      </xdr:nvSpPr>
      <xdr:spPr>
        <a:xfrm>
          <a:off x="1816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3827</xdr:rowOff>
    </xdr:from>
    <xdr:ext cx="405111" cy="259045"/>
    <xdr:sp macro="" textlink="">
      <xdr:nvSpPr>
        <xdr:cNvPr id="83" name="n_1mainValue【図書館】&#10;有形固定資産減価償却率">
          <a:extLst>
            <a:ext uri="{FF2B5EF4-FFF2-40B4-BE49-F238E27FC236}">
              <a16:creationId xmlns:a16="http://schemas.microsoft.com/office/drawing/2014/main" id="{205F1C92-ED70-4381-BB15-514D556AC158}"/>
            </a:ext>
          </a:extLst>
        </xdr:cNvPr>
        <xdr:cNvSpPr txBox="1"/>
      </xdr:nvSpPr>
      <xdr:spPr>
        <a:xfrm>
          <a:off x="3582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36484</xdr:rowOff>
    </xdr:from>
    <xdr:ext cx="405111" cy="259045"/>
    <xdr:sp macro="" textlink="">
      <xdr:nvSpPr>
        <xdr:cNvPr id="84" name="n_2mainValue【図書館】&#10;有形固定資産減価償却率">
          <a:extLst>
            <a:ext uri="{FF2B5EF4-FFF2-40B4-BE49-F238E27FC236}">
              <a16:creationId xmlns:a16="http://schemas.microsoft.com/office/drawing/2014/main" id="{0F21605C-3272-41B9-8F60-2ABAD2613E0B}"/>
            </a:ext>
          </a:extLst>
        </xdr:cNvPr>
        <xdr:cNvSpPr txBox="1"/>
      </xdr:nvSpPr>
      <xdr:spPr>
        <a:xfrm>
          <a:off x="2705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94541</xdr:rowOff>
    </xdr:from>
    <xdr:ext cx="405111" cy="259045"/>
    <xdr:sp macro="" textlink="">
      <xdr:nvSpPr>
        <xdr:cNvPr id="85" name="n_3mainValue【図書館】&#10;有形固定資産減価償却率">
          <a:extLst>
            <a:ext uri="{FF2B5EF4-FFF2-40B4-BE49-F238E27FC236}">
              <a16:creationId xmlns:a16="http://schemas.microsoft.com/office/drawing/2014/main" id="{87537F37-40F8-4858-90F6-18E2F4E33C94}"/>
            </a:ext>
          </a:extLst>
        </xdr:cNvPr>
        <xdr:cNvSpPr txBox="1"/>
      </xdr:nvSpPr>
      <xdr:spPr>
        <a:xfrm>
          <a:off x="1816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3F666BBE-3F31-4C0C-A853-D99BCDB68FD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10A78CFE-21E8-44C8-ADD5-F7F2BFDE335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A7784AA1-8100-4801-8383-A2E0D274A8D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52C10886-45D8-4E42-8AD9-2B712501D74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4000B951-2842-4C85-9DE9-F2B4E5F339B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F0947AFE-8B3A-47D0-8A0B-912395F4A2F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AC90F5B3-9C5B-4850-98A0-9EDF2BD01D3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F1D4CA42-A16B-4B72-A2A7-5EEBF8FCF18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FBF79EEA-4779-4CD3-ADC8-C0694D977F01}"/>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8C0613BC-9215-4E57-AB56-BDD3B5F303F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A56A2E74-6697-4468-A7DB-643D50B4629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5B22DA4C-1F7D-4459-A9B2-A94179A2019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1A7A279C-62C0-4E86-B502-3E7CE544B74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44F8A472-F638-4365-9006-C4EAC555CFC5}"/>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7497C440-AC3D-42AC-8108-10226B89BC3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2DFF0F68-28DD-4B84-B9F6-13FCE0F0D17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ECF761FA-5CEB-4A6A-9EEB-95E0D9A6473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910EA859-EE5D-4B54-B8BB-3AC6BEBEBFBC}"/>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718B9356-BFD9-4471-B9F5-04E3B9648F7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FC46781A-FD39-457E-95CE-669E9C937DF5}"/>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B72AA7A9-48C7-4FC6-A03F-2DD740B2068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CC18A4E2-80A2-4E85-8474-5ED818F2AAA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644BE7AF-A80B-4A00-BEE0-3C7B29BD26A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09" name="直線コネクタ 108">
          <a:extLst>
            <a:ext uri="{FF2B5EF4-FFF2-40B4-BE49-F238E27FC236}">
              <a16:creationId xmlns:a16="http://schemas.microsoft.com/office/drawing/2014/main" id="{14B753CD-3F73-4B7B-97B6-7655A36BB393}"/>
            </a:ext>
          </a:extLst>
        </xdr:cNvPr>
        <xdr:cNvCxnSpPr/>
      </xdr:nvCxnSpPr>
      <xdr:spPr>
        <a:xfrm flipV="1">
          <a:off x="10476865" y="57759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0" name="【図書館】&#10;一人当たり面積最小値テキスト">
          <a:extLst>
            <a:ext uri="{FF2B5EF4-FFF2-40B4-BE49-F238E27FC236}">
              <a16:creationId xmlns:a16="http://schemas.microsoft.com/office/drawing/2014/main" id="{7D804089-8998-4D94-BCF3-FD38850C2582}"/>
            </a:ext>
          </a:extLst>
        </xdr:cNvPr>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1" name="直線コネクタ 110">
          <a:extLst>
            <a:ext uri="{FF2B5EF4-FFF2-40B4-BE49-F238E27FC236}">
              <a16:creationId xmlns:a16="http://schemas.microsoft.com/office/drawing/2014/main" id="{B1290CBC-407F-4672-8A88-FE6B29C471F8}"/>
            </a:ext>
          </a:extLst>
        </xdr:cNvPr>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2" name="【図書館】&#10;一人当たり面積最大値テキスト">
          <a:extLst>
            <a:ext uri="{FF2B5EF4-FFF2-40B4-BE49-F238E27FC236}">
              <a16:creationId xmlns:a16="http://schemas.microsoft.com/office/drawing/2014/main" id="{15BD4C61-14B5-4A56-8B60-67059C0EAE1A}"/>
            </a:ext>
          </a:extLst>
        </xdr:cNvPr>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3" name="直線コネクタ 112">
          <a:extLst>
            <a:ext uri="{FF2B5EF4-FFF2-40B4-BE49-F238E27FC236}">
              <a16:creationId xmlns:a16="http://schemas.microsoft.com/office/drawing/2014/main" id="{75DEAB5E-B2BF-4D44-97F8-91F82CBB5901}"/>
            </a:ext>
          </a:extLst>
        </xdr:cNvPr>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44467</xdr:rowOff>
    </xdr:from>
    <xdr:ext cx="469744" cy="259045"/>
    <xdr:sp macro="" textlink="">
      <xdr:nvSpPr>
        <xdr:cNvPr id="114" name="【図書館】&#10;一人当たり面積平均値テキスト">
          <a:extLst>
            <a:ext uri="{FF2B5EF4-FFF2-40B4-BE49-F238E27FC236}">
              <a16:creationId xmlns:a16="http://schemas.microsoft.com/office/drawing/2014/main" id="{0EF9EC1F-373A-47E9-BCBD-3FE623A69726}"/>
            </a:ext>
          </a:extLst>
        </xdr:cNvPr>
        <xdr:cNvSpPr txBox="1"/>
      </xdr:nvSpPr>
      <xdr:spPr>
        <a:xfrm>
          <a:off x="10515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15" name="フローチャート: 判断 114">
          <a:extLst>
            <a:ext uri="{FF2B5EF4-FFF2-40B4-BE49-F238E27FC236}">
              <a16:creationId xmlns:a16="http://schemas.microsoft.com/office/drawing/2014/main" id="{07216933-4ECB-449E-A0FB-70AA7A6CA763}"/>
            </a:ext>
          </a:extLst>
        </xdr:cNvPr>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16" name="フローチャート: 判断 115">
          <a:extLst>
            <a:ext uri="{FF2B5EF4-FFF2-40B4-BE49-F238E27FC236}">
              <a16:creationId xmlns:a16="http://schemas.microsoft.com/office/drawing/2014/main" id="{EEB8357A-5702-4F1B-846D-5DF1563F95DB}"/>
            </a:ext>
          </a:extLst>
        </xdr:cNvPr>
        <xdr:cNvSpPr/>
      </xdr:nvSpPr>
      <xdr:spPr>
        <a:xfrm>
          <a:off x="9588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29210</xdr:rowOff>
    </xdr:from>
    <xdr:to>
      <xdr:col>46</xdr:col>
      <xdr:colOff>38100</xdr:colOff>
      <xdr:row>39</xdr:row>
      <xdr:rowOff>130810</xdr:rowOff>
    </xdr:to>
    <xdr:sp macro="" textlink="">
      <xdr:nvSpPr>
        <xdr:cNvPr id="117" name="フローチャート: 判断 116">
          <a:extLst>
            <a:ext uri="{FF2B5EF4-FFF2-40B4-BE49-F238E27FC236}">
              <a16:creationId xmlns:a16="http://schemas.microsoft.com/office/drawing/2014/main" id="{AEE01972-B45C-40EC-B858-B41EACD82568}"/>
            </a:ext>
          </a:extLst>
        </xdr:cNvPr>
        <xdr:cNvSpPr/>
      </xdr:nvSpPr>
      <xdr:spPr>
        <a:xfrm>
          <a:off x="8699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36830</xdr:rowOff>
    </xdr:from>
    <xdr:to>
      <xdr:col>41</xdr:col>
      <xdr:colOff>101600</xdr:colOff>
      <xdr:row>39</xdr:row>
      <xdr:rowOff>138430</xdr:rowOff>
    </xdr:to>
    <xdr:sp macro="" textlink="">
      <xdr:nvSpPr>
        <xdr:cNvPr id="118" name="フローチャート: 判断 117">
          <a:extLst>
            <a:ext uri="{FF2B5EF4-FFF2-40B4-BE49-F238E27FC236}">
              <a16:creationId xmlns:a16="http://schemas.microsoft.com/office/drawing/2014/main" id="{AB984338-2276-44FD-9E93-5A80ED8EF0D0}"/>
            </a:ext>
          </a:extLst>
        </xdr:cNvPr>
        <xdr:cNvSpPr/>
      </xdr:nvSpPr>
      <xdr:spPr>
        <a:xfrm>
          <a:off x="7810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2A49A09D-095C-43DE-99C3-57D706967D4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68D9CB0A-F430-48AB-95C0-58DB7E47445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36BB3B7F-DEF6-46BA-8911-65A2DF5FAE4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8BD89D00-E7AC-4404-881F-6EF2057B5C2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72A18826-D133-48DF-A2D5-810E20A6CA9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105410</xdr:rowOff>
    </xdr:from>
    <xdr:to>
      <xdr:col>55</xdr:col>
      <xdr:colOff>50800</xdr:colOff>
      <xdr:row>40</xdr:row>
      <xdr:rowOff>35560</xdr:rowOff>
    </xdr:to>
    <xdr:sp macro="" textlink="">
      <xdr:nvSpPr>
        <xdr:cNvPr id="124" name="楕円 123">
          <a:extLst>
            <a:ext uri="{FF2B5EF4-FFF2-40B4-BE49-F238E27FC236}">
              <a16:creationId xmlns:a16="http://schemas.microsoft.com/office/drawing/2014/main" id="{033B3DB6-150A-4E38-A02C-25EA75BE9085}"/>
            </a:ext>
          </a:extLst>
        </xdr:cNvPr>
        <xdr:cNvSpPr/>
      </xdr:nvSpPr>
      <xdr:spPr>
        <a:xfrm>
          <a:off x="10426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83837</xdr:rowOff>
    </xdr:from>
    <xdr:ext cx="469744" cy="259045"/>
    <xdr:sp macro="" textlink="">
      <xdr:nvSpPr>
        <xdr:cNvPr id="125" name="【図書館】&#10;一人当たり面積該当値テキスト">
          <a:extLst>
            <a:ext uri="{FF2B5EF4-FFF2-40B4-BE49-F238E27FC236}">
              <a16:creationId xmlns:a16="http://schemas.microsoft.com/office/drawing/2014/main" id="{E530B646-F981-4643-AFBF-A9C171A1E82F}"/>
            </a:ext>
          </a:extLst>
        </xdr:cNvPr>
        <xdr:cNvSpPr txBox="1"/>
      </xdr:nvSpPr>
      <xdr:spPr>
        <a:xfrm>
          <a:off x="10515600"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105410</xdr:rowOff>
    </xdr:from>
    <xdr:to>
      <xdr:col>50</xdr:col>
      <xdr:colOff>165100</xdr:colOff>
      <xdr:row>40</xdr:row>
      <xdr:rowOff>35560</xdr:rowOff>
    </xdr:to>
    <xdr:sp macro="" textlink="">
      <xdr:nvSpPr>
        <xdr:cNvPr id="126" name="楕円 125">
          <a:extLst>
            <a:ext uri="{FF2B5EF4-FFF2-40B4-BE49-F238E27FC236}">
              <a16:creationId xmlns:a16="http://schemas.microsoft.com/office/drawing/2014/main" id="{22F9CACD-A921-4DD0-B2E1-D5753F092BBD}"/>
            </a:ext>
          </a:extLst>
        </xdr:cNvPr>
        <xdr:cNvSpPr/>
      </xdr:nvSpPr>
      <xdr:spPr>
        <a:xfrm>
          <a:off x="9588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156210</xdr:rowOff>
    </xdr:from>
    <xdr:to>
      <xdr:col>55</xdr:col>
      <xdr:colOff>0</xdr:colOff>
      <xdr:row>39</xdr:row>
      <xdr:rowOff>156210</xdr:rowOff>
    </xdr:to>
    <xdr:cxnSp macro="">
      <xdr:nvCxnSpPr>
        <xdr:cNvPr id="127" name="直線コネクタ 126">
          <a:extLst>
            <a:ext uri="{FF2B5EF4-FFF2-40B4-BE49-F238E27FC236}">
              <a16:creationId xmlns:a16="http://schemas.microsoft.com/office/drawing/2014/main" id="{61648E55-D128-4ADB-85E3-614E8F527C62}"/>
            </a:ext>
          </a:extLst>
        </xdr:cNvPr>
        <xdr:cNvCxnSpPr/>
      </xdr:nvCxnSpPr>
      <xdr:spPr>
        <a:xfrm>
          <a:off x="9639300" y="6842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28" name="楕円 127">
          <a:extLst>
            <a:ext uri="{FF2B5EF4-FFF2-40B4-BE49-F238E27FC236}">
              <a16:creationId xmlns:a16="http://schemas.microsoft.com/office/drawing/2014/main" id="{29607F31-71B5-480E-93F6-7C829B534AE1}"/>
            </a:ext>
          </a:extLst>
        </xdr:cNvPr>
        <xdr:cNvSpPr/>
      </xdr:nvSpPr>
      <xdr:spPr>
        <a:xfrm>
          <a:off x="8699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156210</xdr:rowOff>
    </xdr:from>
    <xdr:to>
      <xdr:col>50</xdr:col>
      <xdr:colOff>114300</xdr:colOff>
      <xdr:row>39</xdr:row>
      <xdr:rowOff>156210</xdr:rowOff>
    </xdr:to>
    <xdr:cxnSp macro="">
      <xdr:nvCxnSpPr>
        <xdr:cNvPr id="129" name="直線コネクタ 128">
          <a:extLst>
            <a:ext uri="{FF2B5EF4-FFF2-40B4-BE49-F238E27FC236}">
              <a16:creationId xmlns:a16="http://schemas.microsoft.com/office/drawing/2014/main" id="{8910258F-D557-4A8F-872F-B3611AA7CB33}"/>
            </a:ext>
          </a:extLst>
        </xdr:cNvPr>
        <xdr:cNvCxnSpPr/>
      </xdr:nvCxnSpPr>
      <xdr:spPr>
        <a:xfrm>
          <a:off x="8750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105410</xdr:rowOff>
    </xdr:from>
    <xdr:to>
      <xdr:col>41</xdr:col>
      <xdr:colOff>101600</xdr:colOff>
      <xdr:row>40</xdr:row>
      <xdr:rowOff>35560</xdr:rowOff>
    </xdr:to>
    <xdr:sp macro="" textlink="">
      <xdr:nvSpPr>
        <xdr:cNvPr id="130" name="楕円 129">
          <a:extLst>
            <a:ext uri="{FF2B5EF4-FFF2-40B4-BE49-F238E27FC236}">
              <a16:creationId xmlns:a16="http://schemas.microsoft.com/office/drawing/2014/main" id="{596A5AAC-551B-4EA9-B8FF-3C88545BB304}"/>
            </a:ext>
          </a:extLst>
        </xdr:cNvPr>
        <xdr:cNvSpPr/>
      </xdr:nvSpPr>
      <xdr:spPr>
        <a:xfrm>
          <a:off x="781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156210</xdr:rowOff>
    </xdr:from>
    <xdr:to>
      <xdr:col>45</xdr:col>
      <xdr:colOff>177800</xdr:colOff>
      <xdr:row>39</xdr:row>
      <xdr:rowOff>156210</xdr:rowOff>
    </xdr:to>
    <xdr:cxnSp macro="">
      <xdr:nvCxnSpPr>
        <xdr:cNvPr id="131" name="直線コネクタ 130">
          <a:extLst>
            <a:ext uri="{FF2B5EF4-FFF2-40B4-BE49-F238E27FC236}">
              <a16:creationId xmlns:a16="http://schemas.microsoft.com/office/drawing/2014/main" id="{D571AF71-B55C-464F-9B79-95534FE60182}"/>
            </a:ext>
          </a:extLst>
        </xdr:cNvPr>
        <xdr:cNvCxnSpPr/>
      </xdr:nvCxnSpPr>
      <xdr:spPr>
        <a:xfrm>
          <a:off x="7861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109237</xdr:rowOff>
    </xdr:from>
    <xdr:ext cx="469744" cy="259045"/>
    <xdr:sp macro="" textlink="">
      <xdr:nvSpPr>
        <xdr:cNvPr id="132" name="n_1aveValue【図書館】&#10;一人当たり面積">
          <a:extLst>
            <a:ext uri="{FF2B5EF4-FFF2-40B4-BE49-F238E27FC236}">
              <a16:creationId xmlns:a16="http://schemas.microsoft.com/office/drawing/2014/main" id="{1C2A472B-46C3-47AA-B44B-80E001192F4D}"/>
            </a:ext>
          </a:extLst>
        </xdr:cNvPr>
        <xdr:cNvSpPr txBox="1"/>
      </xdr:nvSpPr>
      <xdr:spPr>
        <a:xfrm>
          <a:off x="9391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147337</xdr:rowOff>
    </xdr:from>
    <xdr:ext cx="469744" cy="259045"/>
    <xdr:sp macro="" textlink="">
      <xdr:nvSpPr>
        <xdr:cNvPr id="133" name="n_2aveValue【図書館】&#10;一人当たり面積">
          <a:extLst>
            <a:ext uri="{FF2B5EF4-FFF2-40B4-BE49-F238E27FC236}">
              <a16:creationId xmlns:a16="http://schemas.microsoft.com/office/drawing/2014/main" id="{0EE824A0-3322-4A0B-A93C-B59F2056449B}"/>
            </a:ext>
          </a:extLst>
        </xdr:cNvPr>
        <xdr:cNvSpPr txBox="1"/>
      </xdr:nvSpPr>
      <xdr:spPr>
        <a:xfrm>
          <a:off x="8515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154957</xdr:rowOff>
    </xdr:from>
    <xdr:ext cx="469744" cy="259045"/>
    <xdr:sp macro="" textlink="">
      <xdr:nvSpPr>
        <xdr:cNvPr id="134" name="n_3aveValue【図書館】&#10;一人当たり面積">
          <a:extLst>
            <a:ext uri="{FF2B5EF4-FFF2-40B4-BE49-F238E27FC236}">
              <a16:creationId xmlns:a16="http://schemas.microsoft.com/office/drawing/2014/main" id="{D8D3F4B5-855F-4C8C-805A-5BF88B2DB514}"/>
            </a:ext>
          </a:extLst>
        </xdr:cNvPr>
        <xdr:cNvSpPr txBox="1"/>
      </xdr:nvSpPr>
      <xdr:spPr>
        <a:xfrm>
          <a:off x="7626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26687</xdr:rowOff>
    </xdr:from>
    <xdr:ext cx="469744" cy="259045"/>
    <xdr:sp macro="" textlink="">
      <xdr:nvSpPr>
        <xdr:cNvPr id="135" name="n_1mainValue【図書館】&#10;一人当たり面積">
          <a:extLst>
            <a:ext uri="{FF2B5EF4-FFF2-40B4-BE49-F238E27FC236}">
              <a16:creationId xmlns:a16="http://schemas.microsoft.com/office/drawing/2014/main" id="{BAE1B6F8-798D-4F0D-BB54-3BFC1FB4B962}"/>
            </a:ext>
          </a:extLst>
        </xdr:cNvPr>
        <xdr:cNvSpPr txBox="1"/>
      </xdr:nvSpPr>
      <xdr:spPr>
        <a:xfrm>
          <a:off x="93917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26687</xdr:rowOff>
    </xdr:from>
    <xdr:ext cx="469744" cy="259045"/>
    <xdr:sp macro="" textlink="">
      <xdr:nvSpPr>
        <xdr:cNvPr id="136" name="n_2mainValue【図書館】&#10;一人当たり面積">
          <a:extLst>
            <a:ext uri="{FF2B5EF4-FFF2-40B4-BE49-F238E27FC236}">
              <a16:creationId xmlns:a16="http://schemas.microsoft.com/office/drawing/2014/main" id="{7437390B-EDED-4AD1-90AE-7DA606DA19F7}"/>
            </a:ext>
          </a:extLst>
        </xdr:cNvPr>
        <xdr:cNvSpPr txBox="1"/>
      </xdr:nvSpPr>
      <xdr:spPr>
        <a:xfrm>
          <a:off x="8515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26687</xdr:rowOff>
    </xdr:from>
    <xdr:ext cx="469744" cy="259045"/>
    <xdr:sp macro="" textlink="">
      <xdr:nvSpPr>
        <xdr:cNvPr id="137" name="n_3mainValue【図書館】&#10;一人当たり面積">
          <a:extLst>
            <a:ext uri="{FF2B5EF4-FFF2-40B4-BE49-F238E27FC236}">
              <a16:creationId xmlns:a16="http://schemas.microsoft.com/office/drawing/2014/main" id="{4C6AEE29-A7CF-41D8-B7D6-D3CD38CBC624}"/>
            </a:ext>
          </a:extLst>
        </xdr:cNvPr>
        <xdr:cNvSpPr txBox="1"/>
      </xdr:nvSpPr>
      <xdr:spPr>
        <a:xfrm>
          <a:off x="7626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DED1FD5A-EE88-4E6B-A98F-80DD74C388D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C6144DBA-A6D9-4E12-AC70-1C8162A3BAD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F5CEED0B-871F-43AE-A4A9-0B920D65E75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FB765BD5-1FD0-4D34-9CA2-C4D14AB38A8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4AA00A29-1E1C-4031-AE03-024246EE708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839454C8-9F52-41DD-A90B-4134BEE668D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7A4B88CB-42EB-4CE4-8FDD-643EA929830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3098E27-8947-4326-8A29-74BFB4313F8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4DE0B13C-BF98-4A39-9D2B-5C5D2FFBBC6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5217BE02-18B4-4BAC-A47E-7770754468A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a:extLst>
            <a:ext uri="{FF2B5EF4-FFF2-40B4-BE49-F238E27FC236}">
              <a16:creationId xmlns:a16="http://schemas.microsoft.com/office/drawing/2014/main" id="{9CE635CF-FDBA-41FD-88D7-66EE1728028B}"/>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a16="http://schemas.microsoft.com/office/drawing/2014/main" id="{7282FC17-F1CF-4273-85C4-93A7C7E07AD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a:extLst>
            <a:ext uri="{FF2B5EF4-FFF2-40B4-BE49-F238E27FC236}">
              <a16:creationId xmlns:a16="http://schemas.microsoft.com/office/drawing/2014/main" id="{BB9635D6-0A06-46C1-BD58-ACB8E1EA2444}"/>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a16="http://schemas.microsoft.com/office/drawing/2014/main" id="{E3CDAACB-FE78-4507-BE66-1EA2ECF8D06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a:extLst>
            <a:ext uri="{FF2B5EF4-FFF2-40B4-BE49-F238E27FC236}">
              <a16:creationId xmlns:a16="http://schemas.microsoft.com/office/drawing/2014/main" id="{8D8B6BA0-BB43-4981-B087-7425D7B4DD33}"/>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a16="http://schemas.microsoft.com/office/drawing/2014/main" id="{429EB5BC-E714-47F7-985C-B8D42F606374}"/>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a:extLst>
            <a:ext uri="{FF2B5EF4-FFF2-40B4-BE49-F238E27FC236}">
              <a16:creationId xmlns:a16="http://schemas.microsoft.com/office/drawing/2014/main" id="{3CF04BEE-AE1C-44DE-9593-472F48BF9FA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a16="http://schemas.microsoft.com/office/drawing/2014/main" id="{95EF425B-0AB6-4C11-97A9-C0F8AC02B82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a:extLst>
            <a:ext uri="{FF2B5EF4-FFF2-40B4-BE49-F238E27FC236}">
              <a16:creationId xmlns:a16="http://schemas.microsoft.com/office/drawing/2014/main" id="{D940D8C9-F53C-47C3-A728-D7CE69944E5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a16="http://schemas.microsoft.com/office/drawing/2014/main" id="{F59F8D4E-8F09-43F5-A648-78004F77876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a:extLst>
            <a:ext uri="{FF2B5EF4-FFF2-40B4-BE49-F238E27FC236}">
              <a16:creationId xmlns:a16="http://schemas.microsoft.com/office/drawing/2014/main" id="{1DB70C5C-9F09-4673-BF88-0AED8139523A}"/>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D1ACD7D3-04AB-427E-8B6B-983325D1678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5EBCE724-A530-4406-8A14-551B6F45D17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AC79294C-A91E-48BA-8A8A-05857D2B3CF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63</xdr:row>
      <xdr:rowOff>150495</xdr:rowOff>
    </xdr:to>
    <xdr:cxnSp macro="">
      <xdr:nvCxnSpPr>
        <xdr:cNvPr id="162" name="直線コネクタ 161">
          <a:extLst>
            <a:ext uri="{FF2B5EF4-FFF2-40B4-BE49-F238E27FC236}">
              <a16:creationId xmlns:a16="http://schemas.microsoft.com/office/drawing/2014/main" id="{9966BFDF-EF9C-4DAC-8F96-4DB4F02488FF}"/>
            </a:ext>
          </a:extLst>
        </xdr:cNvPr>
        <xdr:cNvCxnSpPr/>
      </xdr:nvCxnSpPr>
      <xdr:spPr>
        <a:xfrm flipV="1">
          <a:off x="4634865" y="959358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63" name="【体育館・プール】&#10;有形固定資産減価償却率最小値テキスト">
          <a:extLst>
            <a:ext uri="{FF2B5EF4-FFF2-40B4-BE49-F238E27FC236}">
              <a16:creationId xmlns:a16="http://schemas.microsoft.com/office/drawing/2014/main" id="{88E14B6A-8C5D-4A35-B711-FB716B76A072}"/>
            </a:ext>
          </a:extLst>
        </xdr:cNvPr>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64" name="直線コネクタ 163">
          <a:extLst>
            <a:ext uri="{FF2B5EF4-FFF2-40B4-BE49-F238E27FC236}">
              <a16:creationId xmlns:a16="http://schemas.microsoft.com/office/drawing/2014/main" id="{F4E1F312-AE87-4DF6-9991-7B013D6C3FE1}"/>
            </a:ext>
          </a:extLst>
        </xdr:cNvPr>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65" name="【体育館・プール】&#10;有形固定資産減価償却率最大値テキスト">
          <a:extLst>
            <a:ext uri="{FF2B5EF4-FFF2-40B4-BE49-F238E27FC236}">
              <a16:creationId xmlns:a16="http://schemas.microsoft.com/office/drawing/2014/main" id="{8C11600C-7A54-4212-BD12-769ED6C3A077}"/>
            </a:ext>
          </a:extLst>
        </xdr:cNvPr>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66" name="直線コネクタ 165">
          <a:extLst>
            <a:ext uri="{FF2B5EF4-FFF2-40B4-BE49-F238E27FC236}">
              <a16:creationId xmlns:a16="http://schemas.microsoft.com/office/drawing/2014/main" id="{E7B6B5A3-7483-44B2-BB5F-71027C6C58C2}"/>
            </a:ext>
          </a:extLst>
        </xdr:cNvPr>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28592</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845064A0-4A35-475B-8314-1F1D57E08905}"/>
            </a:ext>
          </a:extLst>
        </xdr:cNvPr>
        <xdr:cNvSpPr txBox="1"/>
      </xdr:nvSpPr>
      <xdr:spPr>
        <a:xfrm>
          <a:off x="4673600" y="10144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50165</xdr:rowOff>
    </xdr:from>
    <xdr:to>
      <xdr:col>24</xdr:col>
      <xdr:colOff>114300</xdr:colOff>
      <xdr:row>59</xdr:row>
      <xdr:rowOff>151765</xdr:rowOff>
    </xdr:to>
    <xdr:sp macro="" textlink="">
      <xdr:nvSpPr>
        <xdr:cNvPr id="168" name="フローチャート: 判断 167">
          <a:extLst>
            <a:ext uri="{FF2B5EF4-FFF2-40B4-BE49-F238E27FC236}">
              <a16:creationId xmlns:a16="http://schemas.microsoft.com/office/drawing/2014/main" id="{20DEA7D9-D123-4972-A406-1D118D397D36}"/>
            </a:ext>
          </a:extLst>
        </xdr:cNvPr>
        <xdr:cNvSpPr/>
      </xdr:nvSpPr>
      <xdr:spPr>
        <a:xfrm>
          <a:off x="45847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69" name="フローチャート: 判断 168">
          <a:extLst>
            <a:ext uri="{FF2B5EF4-FFF2-40B4-BE49-F238E27FC236}">
              <a16:creationId xmlns:a16="http://schemas.microsoft.com/office/drawing/2014/main" id="{00E6D904-FD01-436B-8680-AB806A1BFA7D}"/>
            </a:ext>
          </a:extLst>
        </xdr:cNvPr>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70" name="フローチャート: 判断 169">
          <a:extLst>
            <a:ext uri="{FF2B5EF4-FFF2-40B4-BE49-F238E27FC236}">
              <a16:creationId xmlns:a16="http://schemas.microsoft.com/office/drawing/2014/main" id="{4558D6EE-C8ED-4CB5-A940-89E5F0F0E1E6}"/>
            </a:ext>
          </a:extLst>
        </xdr:cNvPr>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71" name="フローチャート: 判断 170">
          <a:extLst>
            <a:ext uri="{FF2B5EF4-FFF2-40B4-BE49-F238E27FC236}">
              <a16:creationId xmlns:a16="http://schemas.microsoft.com/office/drawing/2014/main" id="{357B511A-DD2E-49C4-9257-3A266FE148CA}"/>
            </a:ext>
          </a:extLst>
        </xdr:cNvPr>
        <xdr:cNvSpPr/>
      </xdr:nvSpPr>
      <xdr:spPr>
        <a:xfrm>
          <a:off x="1968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30592191-9807-44DA-855B-EA0D0B3E658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ED93AE42-4CDE-4D17-8887-E8A6A9D13D2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E872AAA0-7193-4815-8AA0-7CFF91AC056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207AA915-77B4-4893-8069-84CF504E0D3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53FF8948-8BA4-4621-9A54-8B2816C6510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27305</xdr:rowOff>
    </xdr:from>
    <xdr:to>
      <xdr:col>24</xdr:col>
      <xdr:colOff>114300</xdr:colOff>
      <xdr:row>58</xdr:row>
      <xdr:rowOff>128905</xdr:rowOff>
    </xdr:to>
    <xdr:sp macro="" textlink="">
      <xdr:nvSpPr>
        <xdr:cNvPr id="177" name="楕円 176">
          <a:extLst>
            <a:ext uri="{FF2B5EF4-FFF2-40B4-BE49-F238E27FC236}">
              <a16:creationId xmlns:a16="http://schemas.microsoft.com/office/drawing/2014/main" id="{9A6B9BFB-A715-4139-8368-2675C7CAD749}"/>
            </a:ext>
          </a:extLst>
        </xdr:cNvPr>
        <xdr:cNvSpPr/>
      </xdr:nvSpPr>
      <xdr:spPr>
        <a:xfrm>
          <a:off x="45847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50182</xdr:rowOff>
    </xdr:from>
    <xdr:ext cx="405111" cy="259045"/>
    <xdr:sp macro="" textlink="">
      <xdr:nvSpPr>
        <xdr:cNvPr id="178" name="【体育館・プール】&#10;有形固定資産減価償却率該当値テキスト">
          <a:extLst>
            <a:ext uri="{FF2B5EF4-FFF2-40B4-BE49-F238E27FC236}">
              <a16:creationId xmlns:a16="http://schemas.microsoft.com/office/drawing/2014/main" id="{871B1356-51F8-43B4-A3CE-C1C65D9754C1}"/>
            </a:ext>
          </a:extLst>
        </xdr:cNvPr>
        <xdr:cNvSpPr txBox="1"/>
      </xdr:nvSpPr>
      <xdr:spPr>
        <a:xfrm>
          <a:off x="4673600"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73025</xdr:rowOff>
    </xdr:from>
    <xdr:to>
      <xdr:col>20</xdr:col>
      <xdr:colOff>38100</xdr:colOff>
      <xdr:row>59</xdr:row>
      <xdr:rowOff>3175</xdr:rowOff>
    </xdr:to>
    <xdr:sp macro="" textlink="">
      <xdr:nvSpPr>
        <xdr:cNvPr id="179" name="楕円 178">
          <a:extLst>
            <a:ext uri="{FF2B5EF4-FFF2-40B4-BE49-F238E27FC236}">
              <a16:creationId xmlns:a16="http://schemas.microsoft.com/office/drawing/2014/main" id="{E163819F-39F3-42FA-B87D-E9CDEA97734F}"/>
            </a:ext>
          </a:extLst>
        </xdr:cNvPr>
        <xdr:cNvSpPr/>
      </xdr:nvSpPr>
      <xdr:spPr>
        <a:xfrm>
          <a:off x="37465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78105</xdr:rowOff>
    </xdr:from>
    <xdr:to>
      <xdr:col>24</xdr:col>
      <xdr:colOff>63500</xdr:colOff>
      <xdr:row>58</xdr:row>
      <xdr:rowOff>123825</xdr:rowOff>
    </xdr:to>
    <xdr:cxnSp macro="">
      <xdr:nvCxnSpPr>
        <xdr:cNvPr id="180" name="直線コネクタ 179">
          <a:extLst>
            <a:ext uri="{FF2B5EF4-FFF2-40B4-BE49-F238E27FC236}">
              <a16:creationId xmlns:a16="http://schemas.microsoft.com/office/drawing/2014/main" id="{16F3769C-D343-492A-B041-B4AFF56292B3}"/>
            </a:ext>
          </a:extLst>
        </xdr:cNvPr>
        <xdr:cNvCxnSpPr/>
      </xdr:nvCxnSpPr>
      <xdr:spPr>
        <a:xfrm flipV="1">
          <a:off x="3797300" y="1002220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118745</xdr:rowOff>
    </xdr:from>
    <xdr:to>
      <xdr:col>15</xdr:col>
      <xdr:colOff>101600</xdr:colOff>
      <xdr:row>59</xdr:row>
      <xdr:rowOff>48895</xdr:rowOff>
    </xdr:to>
    <xdr:sp macro="" textlink="">
      <xdr:nvSpPr>
        <xdr:cNvPr id="181" name="楕円 180">
          <a:extLst>
            <a:ext uri="{FF2B5EF4-FFF2-40B4-BE49-F238E27FC236}">
              <a16:creationId xmlns:a16="http://schemas.microsoft.com/office/drawing/2014/main" id="{A90422B7-1CC3-43EA-998F-54ECE271137C}"/>
            </a:ext>
          </a:extLst>
        </xdr:cNvPr>
        <xdr:cNvSpPr/>
      </xdr:nvSpPr>
      <xdr:spPr>
        <a:xfrm>
          <a:off x="28575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123825</xdr:rowOff>
    </xdr:from>
    <xdr:to>
      <xdr:col>19</xdr:col>
      <xdr:colOff>177800</xdr:colOff>
      <xdr:row>58</xdr:row>
      <xdr:rowOff>169545</xdr:rowOff>
    </xdr:to>
    <xdr:cxnSp macro="">
      <xdr:nvCxnSpPr>
        <xdr:cNvPr id="182" name="直線コネクタ 181">
          <a:extLst>
            <a:ext uri="{FF2B5EF4-FFF2-40B4-BE49-F238E27FC236}">
              <a16:creationId xmlns:a16="http://schemas.microsoft.com/office/drawing/2014/main" id="{76DE46D4-259B-4140-9581-DA4530447A24}"/>
            </a:ext>
          </a:extLst>
        </xdr:cNvPr>
        <xdr:cNvCxnSpPr/>
      </xdr:nvCxnSpPr>
      <xdr:spPr>
        <a:xfrm flipV="1">
          <a:off x="2908300" y="100679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162560</xdr:rowOff>
    </xdr:from>
    <xdr:to>
      <xdr:col>10</xdr:col>
      <xdr:colOff>165100</xdr:colOff>
      <xdr:row>59</xdr:row>
      <xdr:rowOff>92710</xdr:rowOff>
    </xdr:to>
    <xdr:sp macro="" textlink="">
      <xdr:nvSpPr>
        <xdr:cNvPr id="183" name="楕円 182">
          <a:extLst>
            <a:ext uri="{FF2B5EF4-FFF2-40B4-BE49-F238E27FC236}">
              <a16:creationId xmlns:a16="http://schemas.microsoft.com/office/drawing/2014/main" id="{8FFEEC8A-0C39-4810-BACB-FB24D75703AD}"/>
            </a:ext>
          </a:extLst>
        </xdr:cNvPr>
        <xdr:cNvSpPr/>
      </xdr:nvSpPr>
      <xdr:spPr>
        <a:xfrm>
          <a:off x="1968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169545</xdr:rowOff>
    </xdr:from>
    <xdr:to>
      <xdr:col>15</xdr:col>
      <xdr:colOff>50800</xdr:colOff>
      <xdr:row>59</xdr:row>
      <xdr:rowOff>41910</xdr:rowOff>
    </xdr:to>
    <xdr:cxnSp macro="">
      <xdr:nvCxnSpPr>
        <xdr:cNvPr id="184" name="直線コネクタ 183">
          <a:extLst>
            <a:ext uri="{FF2B5EF4-FFF2-40B4-BE49-F238E27FC236}">
              <a16:creationId xmlns:a16="http://schemas.microsoft.com/office/drawing/2014/main" id="{CF50B6F2-C9FC-41C8-AEB0-934AE17B6C39}"/>
            </a:ext>
          </a:extLst>
        </xdr:cNvPr>
        <xdr:cNvCxnSpPr/>
      </xdr:nvCxnSpPr>
      <xdr:spPr>
        <a:xfrm flipV="1">
          <a:off x="2019300" y="1011364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167657</xdr:rowOff>
    </xdr:from>
    <xdr:ext cx="405111" cy="259045"/>
    <xdr:sp macro="" textlink="">
      <xdr:nvSpPr>
        <xdr:cNvPr id="185" name="n_1aveValue【体育館・プール】&#10;有形固定資産減価償却率">
          <a:extLst>
            <a:ext uri="{FF2B5EF4-FFF2-40B4-BE49-F238E27FC236}">
              <a16:creationId xmlns:a16="http://schemas.microsoft.com/office/drawing/2014/main" id="{72B674DF-CD5D-4BD6-BAA3-077EE2E2AB83}"/>
            </a:ext>
          </a:extLst>
        </xdr:cNvPr>
        <xdr:cNvSpPr txBox="1"/>
      </xdr:nvSpPr>
      <xdr:spPr>
        <a:xfrm>
          <a:off x="35820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3827</xdr:rowOff>
    </xdr:from>
    <xdr:ext cx="405111" cy="259045"/>
    <xdr:sp macro="" textlink="">
      <xdr:nvSpPr>
        <xdr:cNvPr id="186" name="n_2aveValue【体育館・プール】&#10;有形固定資産減価償却率">
          <a:extLst>
            <a:ext uri="{FF2B5EF4-FFF2-40B4-BE49-F238E27FC236}">
              <a16:creationId xmlns:a16="http://schemas.microsoft.com/office/drawing/2014/main" id="{E76FB936-23C6-46D8-9F1A-7D23AB45FC05}"/>
            </a:ext>
          </a:extLst>
        </xdr:cNvPr>
        <xdr:cNvSpPr txBox="1"/>
      </xdr:nvSpPr>
      <xdr:spPr>
        <a:xfrm>
          <a:off x="2705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49547</xdr:rowOff>
    </xdr:from>
    <xdr:ext cx="405111" cy="259045"/>
    <xdr:sp macro="" textlink="">
      <xdr:nvSpPr>
        <xdr:cNvPr id="187" name="n_3aveValue【体育館・プール】&#10;有形固定資産減価償却率">
          <a:extLst>
            <a:ext uri="{FF2B5EF4-FFF2-40B4-BE49-F238E27FC236}">
              <a16:creationId xmlns:a16="http://schemas.microsoft.com/office/drawing/2014/main" id="{65F4C777-79DB-4F68-97A0-57F03A58C338}"/>
            </a:ext>
          </a:extLst>
        </xdr:cNvPr>
        <xdr:cNvSpPr txBox="1"/>
      </xdr:nvSpPr>
      <xdr:spPr>
        <a:xfrm>
          <a:off x="1816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19702</xdr:rowOff>
    </xdr:from>
    <xdr:ext cx="405111" cy="259045"/>
    <xdr:sp macro="" textlink="">
      <xdr:nvSpPr>
        <xdr:cNvPr id="188" name="n_1mainValue【体育館・プール】&#10;有形固定資産減価償却率">
          <a:extLst>
            <a:ext uri="{FF2B5EF4-FFF2-40B4-BE49-F238E27FC236}">
              <a16:creationId xmlns:a16="http://schemas.microsoft.com/office/drawing/2014/main" id="{C5123E5E-113C-4958-8FDB-9835BBC08664}"/>
            </a:ext>
          </a:extLst>
        </xdr:cNvPr>
        <xdr:cNvSpPr txBox="1"/>
      </xdr:nvSpPr>
      <xdr:spPr>
        <a:xfrm>
          <a:off x="35820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65422</xdr:rowOff>
    </xdr:from>
    <xdr:ext cx="405111" cy="259045"/>
    <xdr:sp macro="" textlink="">
      <xdr:nvSpPr>
        <xdr:cNvPr id="189" name="n_2mainValue【体育館・プール】&#10;有形固定資産減価償却率">
          <a:extLst>
            <a:ext uri="{FF2B5EF4-FFF2-40B4-BE49-F238E27FC236}">
              <a16:creationId xmlns:a16="http://schemas.microsoft.com/office/drawing/2014/main" id="{CF853272-F543-4C4E-8F9C-9127847C222E}"/>
            </a:ext>
          </a:extLst>
        </xdr:cNvPr>
        <xdr:cNvSpPr txBox="1"/>
      </xdr:nvSpPr>
      <xdr:spPr>
        <a:xfrm>
          <a:off x="27057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109237</xdr:rowOff>
    </xdr:from>
    <xdr:ext cx="405111" cy="259045"/>
    <xdr:sp macro="" textlink="">
      <xdr:nvSpPr>
        <xdr:cNvPr id="190" name="n_3mainValue【体育館・プール】&#10;有形固定資産減価償却率">
          <a:extLst>
            <a:ext uri="{FF2B5EF4-FFF2-40B4-BE49-F238E27FC236}">
              <a16:creationId xmlns:a16="http://schemas.microsoft.com/office/drawing/2014/main" id="{D1469943-F689-47A8-BAAD-5B5AF65CD3B0}"/>
            </a:ext>
          </a:extLst>
        </xdr:cNvPr>
        <xdr:cNvSpPr txBox="1"/>
      </xdr:nvSpPr>
      <xdr:spPr>
        <a:xfrm>
          <a:off x="18167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150C037C-71A0-4272-818F-901BF792923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167C5751-A87B-4640-BC6B-D24553A22B9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86E6F0AA-26B6-45C8-AD0D-C3416D836DF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547DEFCB-C98D-4E80-AC9A-C060E625D60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D5AAA83A-546A-43CB-8E2D-FDF72F9A584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CCE1EEB5-D319-4CE3-97E0-9FD1BBA044E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B008AB36-CBCE-4CCB-98BB-576F061E9C5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E6A0E930-9AA7-4426-A9D5-B4E0A4B4356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25B5D432-1A46-48ED-884D-81D0FEB7662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631151AD-F699-4298-8B6C-7D871531FAD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a:extLst>
            <a:ext uri="{FF2B5EF4-FFF2-40B4-BE49-F238E27FC236}">
              <a16:creationId xmlns:a16="http://schemas.microsoft.com/office/drawing/2014/main" id="{40A033F2-9170-4F67-AD19-65154E9729FC}"/>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2" name="テキスト ボックス 201">
          <a:extLst>
            <a:ext uri="{FF2B5EF4-FFF2-40B4-BE49-F238E27FC236}">
              <a16:creationId xmlns:a16="http://schemas.microsoft.com/office/drawing/2014/main" id="{36F84C22-C4B0-49A5-AC5E-A08070830DF4}"/>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a:extLst>
            <a:ext uri="{FF2B5EF4-FFF2-40B4-BE49-F238E27FC236}">
              <a16:creationId xmlns:a16="http://schemas.microsoft.com/office/drawing/2014/main" id="{D3ABC96B-FB94-4DBB-9F80-C060BA89F13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4" name="テキスト ボックス 203">
          <a:extLst>
            <a:ext uri="{FF2B5EF4-FFF2-40B4-BE49-F238E27FC236}">
              <a16:creationId xmlns:a16="http://schemas.microsoft.com/office/drawing/2014/main" id="{A597E797-C2D7-47B8-A6BC-43A9EE09415D}"/>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a:extLst>
            <a:ext uri="{FF2B5EF4-FFF2-40B4-BE49-F238E27FC236}">
              <a16:creationId xmlns:a16="http://schemas.microsoft.com/office/drawing/2014/main" id="{B1593095-2AF5-4A66-B5C1-23E63AD2AB1D}"/>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6" name="テキスト ボックス 205">
          <a:extLst>
            <a:ext uri="{FF2B5EF4-FFF2-40B4-BE49-F238E27FC236}">
              <a16:creationId xmlns:a16="http://schemas.microsoft.com/office/drawing/2014/main" id="{10840608-F3C5-4A56-BF6B-D986A31570C6}"/>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a:extLst>
            <a:ext uri="{FF2B5EF4-FFF2-40B4-BE49-F238E27FC236}">
              <a16:creationId xmlns:a16="http://schemas.microsoft.com/office/drawing/2014/main" id="{C06C19C1-816C-4946-A637-0737CAB62395}"/>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8" name="テキスト ボックス 207">
          <a:extLst>
            <a:ext uri="{FF2B5EF4-FFF2-40B4-BE49-F238E27FC236}">
              <a16:creationId xmlns:a16="http://schemas.microsoft.com/office/drawing/2014/main" id="{21FE0D81-BF19-4EA7-97F4-EB9E552471D4}"/>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a:extLst>
            <a:ext uri="{FF2B5EF4-FFF2-40B4-BE49-F238E27FC236}">
              <a16:creationId xmlns:a16="http://schemas.microsoft.com/office/drawing/2014/main" id="{956A7E1E-268B-47F7-9969-2FAC52E9B5DB}"/>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0" name="テキスト ボックス 209">
          <a:extLst>
            <a:ext uri="{FF2B5EF4-FFF2-40B4-BE49-F238E27FC236}">
              <a16:creationId xmlns:a16="http://schemas.microsoft.com/office/drawing/2014/main" id="{26C2D7C2-B768-4352-BD9C-2C5337F0650B}"/>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a:extLst>
            <a:ext uri="{FF2B5EF4-FFF2-40B4-BE49-F238E27FC236}">
              <a16:creationId xmlns:a16="http://schemas.microsoft.com/office/drawing/2014/main" id="{080015BA-55DE-4120-BC45-8078AB8277FB}"/>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2" name="テキスト ボックス 211">
          <a:extLst>
            <a:ext uri="{FF2B5EF4-FFF2-40B4-BE49-F238E27FC236}">
              <a16:creationId xmlns:a16="http://schemas.microsoft.com/office/drawing/2014/main" id="{603A4CC4-5D63-40EC-8ADA-46672D092C97}"/>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50CE551F-9663-4BBE-88EC-9C3C7C42C24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a:extLst>
            <a:ext uri="{FF2B5EF4-FFF2-40B4-BE49-F238E27FC236}">
              <a16:creationId xmlns:a16="http://schemas.microsoft.com/office/drawing/2014/main" id="{3A0EAB8B-9D05-46DA-A53D-7020F257734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a:extLst>
            <a:ext uri="{FF2B5EF4-FFF2-40B4-BE49-F238E27FC236}">
              <a16:creationId xmlns:a16="http://schemas.microsoft.com/office/drawing/2014/main" id="{4B64FF9F-FC8A-4779-9C87-A79CEBCB9AA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160020</xdr:rowOff>
    </xdr:from>
    <xdr:to>
      <xdr:col>54</xdr:col>
      <xdr:colOff>189865</xdr:colOff>
      <xdr:row>64</xdr:row>
      <xdr:rowOff>55517</xdr:rowOff>
    </xdr:to>
    <xdr:cxnSp macro="">
      <xdr:nvCxnSpPr>
        <xdr:cNvPr id="216" name="直線コネクタ 215">
          <a:extLst>
            <a:ext uri="{FF2B5EF4-FFF2-40B4-BE49-F238E27FC236}">
              <a16:creationId xmlns:a16="http://schemas.microsoft.com/office/drawing/2014/main" id="{AEB4A08F-59A5-4010-A96D-A5D8CCD8FD53}"/>
            </a:ext>
          </a:extLst>
        </xdr:cNvPr>
        <xdr:cNvCxnSpPr/>
      </xdr:nvCxnSpPr>
      <xdr:spPr>
        <a:xfrm flipV="1">
          <a:off x="10476865" y="9418320"/>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59344</xdr:rowOff>
    </xdr:from>
    <xdr:ext cx="469744" cy="259045"/>
    <xdr:sp macro="" textlink="">
      <xdr:nvSpPr>
        <xdr:cNvPr id="217" name="【体育館・プール】&#10;一人当たり面積最小値テキスト">
          <a:extLst>
            <a:ext uri="{FF2B5EF4-FFF2-40B4-BE49-F238E27FC236}">
              <a16:creationId xmlns:a16="http://schemas.microsoft.com/office/drawing/2014/main" id="{38E233A7-EE57-4350-AFEA-E42D2AACDE61}"/>
            </a:ext>
          </a:extLst>
        </xdr:cNvPr>
        <xdr:cNvSpPr txBox="1"/>
      </xdr:nvSpPr>
      <xdr:spPr>
        <a:xfrm>
          <a:off x="10515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55517</xdr:rowOff>
    </xdr:from>
    <xdr:to>
      <xdr:col>55</xdr:col>
      <xdr:colOff>88900</xdr:colOff>
      <xdr:row>64</xdr:row>
      <xdr:rowOff>55517</xdr:rowOff>
    </xdr:to>
    <xdr:cxnSp macro="">
      <xdr:nvCxnSpPr>
        <xdr:cNvPr id="218" name="直線コネクタ 217">
          <a:extLst>
            <a:ext uri="{FF2B5EF4-FFF2-40B4-BE49-F238E27FC236}">
              <a16:creationId xmlns:a16="http://schemas.microsoft.com/office/drawing/2014/main" id="{E3346571-747F-4780-9BC1-7ACB44EEFAE4}"/>
            </a:ext>
          </a:extLst>
        </xdr:cNvPr>
        <xdr:cNvCxnSpPr/>
      </xdr:nvCxnSpPr>
      <xdr:spPr>
        <a:xfrm>
          <a:off x="10388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106697</xdr:rowOff>
    </xdr:from>
    <xdr:ext cx="469744" cy="259045"/>
    <xdr:sp macro="" textlink="">
      <xdr:nvSpPr>
        <xdr:cNvPr id="219" name="【体育館・プール】&#10;一人当たり面積最大値テキスト">
          <a:extLst>
            <a:ext uri="{FF2B5EF4-FFF2-40B4-BE49-F238E27FC236}">
              <a16:creationId xmlns:a16="http://schemas.microsoft.com/office/drawing/2014/main" id="{4331F4B3-A313-46BA-9A22-5A0FA1F8D0A7}"/>
            </a:ext>
          </a:extLst>
        </xdr:cNvPr>
        <xdr:cNvSpPr txBox="1"/>
      </xdr:nvSpPr>
      <xdr:spPr>
        <a:xfrm>
          <a:off x="105156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160020</xdr:rowOff>
    </xdr:from>
    <xdr:to>
      <xdr:col>55</xdr:col>
      <xdr:colOff>88900</xdr:colOff>
      <xdr:row>54</xdr:row>
      <xdr:rowOff>160020</xdr:rowOff>
    </xdr:to>
    <xdr:cxnSp macro="">
      <xdr:nvCxnSpPr>
        <xdr:cNvPr id="220" name="直線コネクタ 219">
          <a:extLst>
            <a:ext uri="{FF2B5EF4-FFF2-40B4-BE49-F238E27FC236}">
              <a16:creationId xmlns:a16="http://schemas.microsoft.com/office/drawing/2014/main" id="{C2CF351C-A07E-460F-94D2-2C0A07A52139}"/>
            </a:ext>
          </a:extLst>
        </xdr:cNvPr>
        <xdr:cNvCxnSpPr/>
      </xdr:nvCxnSpPr>
      <xdr:spPr>
        <a:xfrm>
          <a:off x="10388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34126</xdr:rowOff>
    </xdr:from>
    <xdr:ext cx="469744" cy="259045"/>
    <xdr:sp macro="" textlink="">
      <xdr:nvSpPr>
        <xdr:cNvPr id="221" name="【体育館・プール】&#10;一人当たり面積平均値テキスト">
          <a:extLst>
            <a:ext uri="{FF2B5EF4-FFF2-40B4-BE49-F238E27FC236}">
              <a16:creationId xmlns:a16="http://schemas.microsoft.com/office/drawing/2014/main" id="{32D89C2C-82D6-4F79-94D0-EFA742D66AA2}"/>
            </a:ext>
          </a:extLst>
        </xdr:cNvPr>
        <xdr:cNvSpPr txBox="1"/>
      </xdr:nvSpPr>
      <xdr:spPr>
        <a:xfrm>
          <a:off x="10515600" y="10492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11249</xdr:rowOff>
    </xdr:from>
    <xdr:to>
      <xdr:col>55</xdr:col>
      <xdr:colOff>50800</xdr:colOff>
      <xdr:row>62</xdr:row>
      <xdr:rowOff>112849</xdr:rowOff>
    </xdr:to>
    <xdr:sp macro="" textlink="">
      <xdr:nvSpPr>
        <xdr:cNvPr id="222" name="フローチャート: 判断 221">
          <a:extLst>
            <a:ext uri="{FF2B5EF4-FFF2-40B4-BE49-F238E27FC236}">
              <a16:creationId xmlns:a16="http://schemas.microsoft.com/office/drawing/2014/main" id="{BC2BF3BB-E263-45B9-90D3-45255C5D3ADC}"/>
            </a:ext>
          </a:extLst>
        </xdr:cNvPr>
        <xdr:cNvSpPr/>
      </xdr:nvSpPr>
      <xdr:spPr>
        <a:xfrm>
          <a:off x="10426700" y="1064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166370</xdr:rowOff>
    </xdr:from>
    <xdr:to>
      <xdr:col>50</xdr:col>
      <xdr:colOff>165100</xdr:colOff>
      <xdr:row>62</xdr:row>
      <xdr:rowOff>96520</xdr:rowOff>
    </xdr:to>
    <xdr:sp macro="" textlink="">
      <xdr:nvSpPr>
        <xdr:cNvPr id="223" name="フローチャート: 判断 222">
          <a:extLst>
            <a:ext uri="{FF2B5EF4-FFF2-40B4-BE49-F238E27FC236}">
              <a16:creationId xmlns:a16="http://schemas.microsoft.com/office/drawing/2014/main" id="{124470AA-1165-4DA9-9A08-FD398774D628}"/>
            </a:ext>
          </a:extLst>
        </xdr:cNvPr>
        <xdr:cNvSpPr/>
      </xdr:nvSpPr>
      <xdr:spPr>
        <a:xfrm>
          <a:off x="9588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154940</xdr:rowOff>
    </xdr:from>
    <xdr:to>
      <xdr:col>46</xdr:col>
      <xdr:colOff>38100</xdr:colOff>
      <xdr:row>62</xdr:row>
      <xdr:rowOff>85090</xdr:rowOff>
    </xdr:to>
    <xdr:sp macro="" textlink="">
      <xdr:nvSpPr>
        <xdr:cNvPr id="224" name="フローチャート: 判断 223">
          <a:extLst>
            <a:ext uri="{FF2B5EF4-FFF2-40B4-BE49-F238E27FC236}">
              <a16:creationId xmlns:a16="http://schemas.microsoft.com/office/drawing/2014/main" id="{D282ABBD-D363-44A7-A8EB-6DFDB1B670FD}"/>
            </a:ext>
          </a:extLst>
        </xdr:cNvPr>
        <xdr:cNvSpPr/>
      </xdr:nvSpPr>
      <xdr:spPr>
        <a:xfrm>
          <a:off x="8699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52070</xdr:rowOff>
    </xdr:from>
    <xdr:to>
      <xdr:col>41</xdr:col>
      <xdr:colOff>101600</xdr:colOff>
      <xdr:row>62</xdr:row>
      <xdr:rowOff>153670</xdr:rowOff>
    </xdr:to>
    <xdr:sp macro="" textlink="">
      <xdr:nvSpPr>
        <xdr:cNvPr id="225" name="フローチャート: 判断 224">
          <a:extLst>
            <a:ext uri="{FF2B5EF4-FFF2-40B4-BE49-F238E27FC236}">
              <a16:creationId xmlns:a16="http://schemas.microsoft.com/office/drawing/2014/main" id="{29846152-DFA1-4430-B9E0-9DA464F1B2E0}"/>
            </a:ext>
          </a:extLst>
        </xdr:cNvPr>
        <xdr:cNvSpPr/>
      </xdr:nvSpPr>
      <xdr:spPr>
        <a:xfrm>
          <a:off x="7810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86A6F304-39DD-4B95-91F7-21BF88C6162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40691CE7-15B7-42A6-A9DD-6040F7EA0DA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FCC8DA06-FA92-435C-B20E-6717A97879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FABE7396-8A77-4108-BD05-1AE4ACD89A8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338ACC29-D507-4164-B058-563133FD31D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68399</xdr:rowOff>
    </xdr:from>
    <xdr:to>
      <xdr:col>55</xdr:col>
      <xdr:colOff>50800</xdr:colOff>
      <xdr:row>63</xdr:row>
      <xdr:rowOff>169999</xdr:rowOff>
    </xdr:to>
    <xdr:sp macro="" textlink="">
      <xdr:nvSpPr>
        <xdr:cNvPr id="231" name="楕円 230">
          <a:extLst>
            <a:ext uri="{FF2B5EF4-FFF2-40B4-BE49-F238E27FC236}">
              <a16:creationId xmlns:a16="http://schemas.microsoft.com/office/drawing/2014/main" id="{215A174E-7D04-488E-97EC-689D1B902461}"/>
            </a:ext>
          </a:extLst>
        </xdr:cNvPr>
        <xdr:cNvSpPr/>
      </xdr:nvSpPr>
      <xdr:spPr>
        <a:xfrm>
          <a:off x="10426700" y="1086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154776</xdr:rowOff>
    </xdr:from>
    <xdr:ext cx="469744" cy="259045"/>
    <xdr:sp macro="" textlink="">
      <xdr:nvSpPr>
        <xdr:cNvPr id="232" name="【体育館・プール】&#10;一人当たり面積該当値テキスト">
          <a:extLst>
            <a:ext uri="{FF2B5EF4-FFF2-40B4-BE49-F238E27FC236}">
              <a16:creationId xmlns:a16="http://schemas.microsoft.com/office/drawing/2014/main" id="{B333685D-D7B6-43E9-9670-4CAAE61BE1C7}"/>
            </a:ext>
          </a:extLst>
        </xdr:cNvPr>
        <xdr:cNvSpPr txBox="1"/>
      </xdr:nvSpPr>
      <xdr:spPr>
        <a:xfrm>
          <a:off x="10515600" y="10784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68399</xdr:rowOff>
    </xdr:from>
    <xdr:to>
      <xdr:col>50</xdr:col>
      <xdr:colOff>165100</xdr:colOff>
      <xdr:row>63</xdr:row>
      <xdr:rowOff>169999</xdr:rowOff>
    </xdr:to>
    <xdr:sp macro="" textlink="">
      <xdr:nvSpPr>
        <xdr:cNvPr id="233" name="楕円 232">
          <a:extLst>
            <a:ext uri="{FF2B5EF4-FFF2-40B4-BE49-F238E27FC236}">
              <a16:creationId xmlns:a16="http://schemas.microsoft.com/office/drawing/2014/main" id="{5D8171BA-FE60-4156-8A44-A9C6149C3A47}"/>
            </a:ext>
          </a:extLst>
        </xdr:cNvPr>
        <xdr:cNvSpPr/>
      </xdr:nvSpPr>
      <xdr:spPr>
        <a:xfrm>
          <a:off x="9588500" y="1086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119199</xdr:rowOff>
    </xdr:from>
    <xdr:to>
      <xdr:col>55</xdr:col>
      <xdr:colOff>0</xdr:colOff>
      <xdr:row>63</xdr:row>
      <xdr:rowOff>119199</xdr:rowOff>
    </xdr:to>
    <xdr:cxnSp macro="">
      <xdr:nvCxnSpPr>
        <xdr:cNvPr id="234" name="直線コネクタ 233">
          <a:extLst>
            <a:ext uri="{FF2B5EF4-FFF2-40B4-BE49-F238E27FC236}">
              <a16:creationId xmlns:a16="http://schemas.microsoft.com/office/drawing/2014/main" id="{0B37021F-6C55-4CAC-BE98-71E2ABC98F65}"/>
            </a:ext>
          </a:extLst>
        </xdr:cNvPr>
        <xdr:cNvCxnSpPr/>
      </xdr:nvCxnSpPr>
      <xdr:spPr>
        <a:xfrm>
          <a:off x="9639300" y="109205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68399</xdr:rowOff>
    </xdr:from>
    <xdr:to>
      <xdr:col>46</xdr:col>
      <xdr:colOff>38100</xdr:colOff>
      <xdr:row>63</xdr:row>
      <xdr:rowOff>169999</xdr:rowOff>
    </xdr:to>
    <xdr:sp macro="" textlink="">
      <xdr:nvSpPr>
        <xdr:cNvPr id="235" name="楕円 234">
          <a:extLst>
            <a:ext uri="{FF2B5EF4-FFF2-40B4-BE49-F238E27FC236}">
              <a16:creationId xmlns:a16="http://schemas.microsoft.com/office/drawing/2014/main" id="{76AE5D4B-73E9-4C1C-9CA2-29B75EF310E7}"/>
            </a:ext>
          </a:extLst>
        </xdr:cNvPr>
        <xdr:cNvSpPr/>
      </xdr:nvSpPr>
      <xdr:spPr>
        <a:xfrm>
          <a:off x="8699500" y="1086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119199</xdr:rowOff>
    </xdr:from>
    <xdr:to>
      <xdr:col>50</xdr:col>
      <xdr:colOff>114300</xdr:colOff>
      <xdr:row>63</xdr:row>
      <xdr:rowOff>119199</xdr:rowOff>
    </xdr:to>
    <xdr:cxnSp macro="">
      <xdr:nvCxnSpPr>
        <xdr:cNvPr id="236" name="直線コネクタ 235">
          <a:extLst>
            <a:ext uri="{FF2B5EF4-FFF2-40B4-BE49-F238E27FC236}">
              <a16:creationId xmlns:a16="http://schemas.microsoft.com/office/drawing/2014/main" id="{69D641AC-F590-4B7E-ADCE-22F3010049EA}"/>
            </a:ext>
          </a:extLst>
        </xdr:cNvPr>
        <xdr:cNvCxnSpPr/>
      </xdr:nvCxnSpPr>
      <xdr:spPr>
        <a:xfrm>
          <a:off x="8750300" y="109205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70031</xdr:rowOff>
    </xdr:from>
    <xdr:to>
      <xdr:col>41</xdr:col>
      <xdr:colOff>101600</xdr:colOff>
      <xdr:row>64</xdr:row>
      <xdr:rowOff>181</xdr:rowOff>
    </xdr:to>
    <xdr:sp macro="" textlink="">
      <xdr:nvSpPr>
        <xdr:cNvPr id="237" name="楕円 236">
          <a:extLst>
            <a:ext uri="{FF2B5EF4-FFF2-40B4-BE49-F238E27FC236}">
              <a16:creationId xmlns:a16="http://schemas.microsoft.com/office/drawing/2014/main" id="{461CFC85-29A3-4F35-B0CE-BEEE208BDF13}"/>
            </a:ext>
          </a:extLst>
        </xdr:cNvPr>
        <xdr:cNvSpPr/>
      </xdr:nvSpPr>
      <xdr:spPr>
        <a:xfrm>
          <a:off x="7810500" y="1087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119199</xdr:rowOff>
    </xdr:from>
    <xdr:to>
      <xdr:col>45</xdr:col>
      <xdr:colOff>177800</xdr:colOff>
      <xdr:row>63</xdr:row>
      <xdr:rowOff>120831</xdr:rowOff>
    </xdr:to>
    <xdr:cxnSp macro="">
      <xdr:nvCxnSpPr>
        <xdr:cNvPr id="238" name="直線コネクタ 237">
          <a:extLst>
            <a:ext uri="{FF2B5EF4-FFF2-40B4-BE49-F238E27FC236}">
              <a16:creationId xmlns:a16="http://schemas.microsoft.com/office/drawing/2014/main" id="{7B1A04D4-6253-4FB4-B1C0-A386223A2C7D}"/>
            </a:ext>
          </a:extLst>
        </xdr:cNvPr>
        <xdr:cNvCxnSpPr/>
      </xdr:nvCxnSpPr>
      <xdr:spPr>
        <a:xfrm flipV="1">
          <a:off x="7861300" y="1092054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113047</xdr:rowOff>
    </xdr:from>
    <xdr:ext cx="469744" cy="259045"/>
    <xdr:sp macro="" textlink="">
      <xdr:nvSpPr>
        <xdr:cNvPr id="239" name="n_1aveValue【体育館・プール】&#10;一人当たり面積">
          <a:extLst>
            <a:ext uri="{FF2B5EF4-FFF2-40B4-BE49-F238E27FC236}">
              <a16:creationId xmlns:a16="http://schemas.microsoft.com/office/drawing/2014/main" id="{6D1A2443-955B-4858-931E-33CB1D402411}"/>
            </a:ext>
          </a:extLst>
        </xdr:cNvPr>
        <xdr:cNvSpPr txBox="1"/>
      </xdr:nvSpPr>
      <xdr:spPr>
        <a:xfrm>
          <a:off x="93917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101617</xdr:rowOff>
    </xdr:from>
    <xdr:ext cx="469744" cy="259045"/>
    <xdr:sp macro="" textlink="">
      <xdr:nvSpPr>
        <xdr:cNvPr id="240" name="n_2aveValue【体育館・プール】&#10;一人当たり面積">
          <a:extLst>
            <a:ext uri="{FF2B5EF4-FFF2-40B4-BE49-F238E27FC236}">
              <a16:creationId xmlns:a16="http://schemas.microsoft.com/office/drawing/2014/main" id="{394FA0A9-0761-4CBE-8417-622CE6996417}"/>
            </a:ext>
          </a:extLst>
        </xdr:cNvPr>
        <xdr:cNvSpPr txBox="1"/>
      </xdr:nvSpPr>
      <xdr:spPr>
        <a:xfrm>
          <a:off x="8515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170197</xdr:rowOff>
    </xdr:from>
    <xdr:ext cx="469744" cy="259045"/>
    <xdr:sp macro="" textlink="">
      <xdr:nvSpPr>
        <xdr:cNvPr id="241" name="n_3aveValue【体育館・プール】&#10;一人当たり面積">
          <a:extLst>
            <a:ext uri="{FF2B5EF4-FFF2-40B4-BE49-F238E27FC236}">
              <a16:creationId xmlns:a16="http://schemas.microsoft.com/office/drawing/2014/main" id="{14EF716F-BAE8-405B-BA12-CCAB5CE1FA4E}"/>
            </a:ext>
          </a:extLst>
        </xdr:cNvPr>
        <xdr:cNvSpPr txBox="1"/>
      </xdr:nvSpPr>
      <xdr:spPr>
        <a:xfrm>
          <a:off x="7626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161126</xdr:rowOff>
    </xdr:from>
    <xdr:ext cx="469744" cy="259045"/>
    <xdr:sp macro="" textlink="">
      <xdr:nvSpPr>
        <xdr:cNvPr id="242" name="n_1mainValue【体育館・プール】&#10;一人当たり面積">
          <a:extLst>
            <a:ext uri="{FF2B5EF4-FFF2-40B4-BE49-F238E27FC236}">
              <a16:creationId xmlns:a16="http://schemas.microsoft.com/office/drawing/2014/main" id="{71EA08A5-780B-4DC3-B72D-17523F113979}"/>
            </a:ext>
          </a:extLst>
        </xdr:cNvPr>
        <xdr:cNvSpPr txBox="1"/>
      </xdr:nvSpPr>
      <xdr:spPr>
        <a:xfrm>
          <a:off x="9391727" y="1096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161126</xdr:rowOff>
    </xdr:from>
    <xdr:ext cx="469744" cy="259045"/>
    <xdr:sp macro="" textlink="">
      <xdr:nvSpPr>
        <xdr:cNvPr id="243" name="n_2mainValue【体育館・プール】&#10;一人当たり面積">
          <a:extLst>
            <a:ext uri="{FF2B5EF4-FFF2-40B4-BE49-F238E27FC236}">
              <a16:creationId xmlns:a16="http://schemas.microsoft.com/office/drawing/2014/main" id="{B4F6BDCA-5A6C-4FB3-AE4B-C65D41EED717}"/>
            </a:ext>
          </a:extLst>
        </xdr:cNvPr>
        <xdr:cNvSpPr txBox="1"/>
      </xdr:nvSpPr>
      <xdr:spPr>
        <a:xfrm>
          <a:off x="8515427" y="1096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162758</xdr:rowOff>
    </xdr:from>
    <xdr:ext cx="469744" cy="259045"/>
    <xdr:sp macro="" textlink="">
      <xdr:nvSpPr>
        <xdr:cNvPr id="244" name="n_3mainValue【体育館・プール】&#10;一人当たり面積">
          <a:extLst>
            <a:ext uri="{FF2B5EF4-FFF2-40B4-BE49-F238E27FC236}">
              <a16:creationId xmlns:a16="http://schemas.microsoft.com/office/drawing/2014/main" id="{831BAB5A-900C-46E5-B1A8-E67893AEDE8D}"/>
            </a:ext>
          </a:extLst>
        </xdr:cNvPr>
        <xdr:cNvSpPr txBox="1"/>
      </xdr:nvSpPr>
      <xdr:spPr>
        <a:xfrm>
          <a:off x="7626427" y="1096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a:extLst>
            <a:ext uri="{FF2B5EF4-FFF2-40B4-BE49-F238E27FC236}">
              <a16:creationId xmlns:a16="http://schemas.microsoft.com/office/drawing/2014/main" id="{FD71276A-6299-4268-98A4-025C746B5F3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a:extLst>
            <a:ext uri="{FF2B5EF4-FFF2-40B4-BE49-F238E27FC236}">
              <a16:creationId xmlns:a16="http://schemas.microsoft.com/office/drawing/2014/main" id="{E986A6E1-EC86-4E37-A16C-2053FBB5CDF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a:extLst>
            <a:ext uri="{FF2B5EF4-FFF2-40B4-BE49-F238E27FC236}">
              <a16:creationId xmlns:a16="http://schemas.microsoft.com/office/drawing/2014/main" id="{033BA8FE-F9F9-4DAC-BC4D-11956FDDB2A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a:extLst>
            <a:ext uri="{FF2B5EF4-FFF2-40B4-BE49-F238E27FC236}">
              <a16:creationId xmlns:a16="http://schemas.microsoft.com/office/drawing/2014/main" id="{573D5173-CC8B-4FF0-B66B-D46F49DE6DF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a:extLst>
            <a:ext uri="{FF2B5EF4-FFF2-40B4-BE49-F238E27FC236}">
              <a16:creationId xmlns:a16="http://schemas.microsoft.com/office/drawing/2014/main" id="{CBE1B302-1AD9-4BE0-A27E-61618400B51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a:extLst>
            <a:ext uri="{FF2B5EF4-FFF2-40B4-BE49-F238E27FC236}">
              <a16:creationId xmlns:a16="http://schemas.microsoft.com/office/drawing/2014/main" id="{B930466E-2AB2-4DB7-AC47-91D59FD6397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a:extLst>
            <a:ext uri="{FF2B5EF4-FFF2-40B4-BE49-F238E27FC236}">
              <a16:creationId xmlns:a16="http://schemas.microsoft.com/office/drawing/2014/main" id="{A509DD39-9974-4EA9-9815-07574321B28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a16="http://schemas.microsoft.com/office/drawing/2014/main" id="{8B22084A-AD7F-4E6B-92BE-AB583B73874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a:extLst>
            <a:ext uri="{FF2B5EF4-FFF2-40B4-BE49-F238E27FC236}">
              <a16:creationId xmlns:a16="http://schemas.microsoft.com/office/drawing/2014/main" id="{DA388294-C595-4335-9E6D-D581B64CA95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a:extLst>
            <a:ext uri="{FF2B5EF4-FFF2-40B4-BE49-F238E27FC236}">
              <a16:creationId xmlns:a16="http://schemas.microsoft.com/office/drawing/2014/main" id="{B1FE74E1-6177-4FCC-8323-858957A8EB8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a:extLst>
            <a:ext uri="{FF2B5EF4-FFF2-40B4-BE49-F238E27FC236}">
              <a16:creationId xmlns:a16="http://schemas.microsoft.com/office/drawing/2014/main" id="{50347517-C176-45E4-9618-9AB1FD40E0D2}"/>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a:extLst>
            <a:ext uri="{FF2B5EF4-FFF2-40B4-BE49-F238E27FC236}">
              <a16:creationId xmlns:a16="http://schemas.microsoft.com/office/drawing/2014/main" id="{C3DA6426-75AF-4279-A2DF-A49EF32ECAA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7" name="テキスト ボックス 256">
          <a:extLst>
            <a:ext uri="{FF2B5EF4-FFF2-40B4-BE49-F238E27FC236}">
              <a16:creationId xmlns:a16="http://schemas.microsoft.com/office/drawing/2014/main" id="{057F5729-EE6D-47B4-A678-908C01F9800E}"/>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a:extLst>
            <a:ext uri="{FF2B5EF4-FFF2-40B4-BE49-F238E27FC236}">
              <a16:creationId xmlns:a16="http://schemas.microsoft.com/office/drawing/2014/main" id="{BDCF94FF-1434-462A-B11A-1FF90D53871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a:extLst>
            <a:ext uri="{FF2B5EF4-FFF2-40B4-BE49-F238E27FC236}">
              <a16:creationId xmlns:a16="http://schemas.microsoft.com/office/drawing/2014/main" id="{D26930C2-895A-4C1E-ABA2-301D2266A71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a:extLst>
            <a:ext uri="{FF2B5EF4-FFF2-40B4-BE49-F238E27FC236}">
              <a16:creationId xmlns:a16="http://schemas.microsoft.com/office/drawing/2014/main" id="{CF3F32FD-E9B4-402D-9E50-14646568A68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a:extLst>
            <a:ext uri="{FF2B5EF4-FFF2-40B4-BE49-F238E27FC236}">
              <a16:creationId xmlns:a16="http://schemas.microsoft.com/office/drawing/2014/main" id="{378A06E9-9C95-4D92-9F6F-718D2D0AA1E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a:extLst>
            <a:ext uri="{FF2B5EF4-FFF2-40B4-BE49-F238E27FC236}">
              <a16:creationId xmlns:a16="http://schemas.microsoft.com/office/drawing/2014/main" id="{300214D5-6666-42B0-B4DA-51A6DA65A94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a:extLst>
            <a:ext uri="{FF2B5EF4-FFF2-40B4-BE49-F238E27FC236}">
              <a16:creationId xmlns:a16="http://schemas.microsoft.com/office/drawing/2014/main" id="{1FCB5C78-9C83-4154-92AC-206A29D7CF3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a:extLst>
            <a:ext uri="{FF2B5EF4-FFF2-40B4-BE49-F238E27FC236}">
              <a16:creationId xmlns:a16="http://schemas.microsoft.com/office/drawing/2014/main" id="{EBF65B1C-4F9A-4DB4-AF70-C7BC489AC85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5" name="テキスト ボックス 264">
          <a:extLst>
            <a:ext uri="{FF2B5EF4-FFF2-40B4-BE49-F238E27FC236}">
              <a16:creationId xmlns:a16="http://schemas.microsoft.com/office/drawing/2014/main" id="{B8EE4680-8384-4C88-A02F-BC20D00F8E77}"/>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a:extLst>
            <a:ext uri="{FF2B5EF4-FFF2-40B4-BE49-F238E27FC236}">
              <a16:creationId xmlns:a16="http://schemas.microsoft.com/office/drawing/2014/main" id="{CA4CA88B-1D66-4877-954E-1FA889847EE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a:extLst>
            <a:ext uri="{FF2B5EF4-FFF2-40B4-BE49-F238E27FC236}">
              <a16:creationId xmlns:a16="http://schemas.microsoft.com/office/drawing/2014/main" id="{B008DE5D-1A8A-43C7-BEC5-203F561601F3}"/>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福祉施設】&#10;有形固定資産減価償却率グラフ枠">
          <a:extLst>
            <a:ext uri="{FF2B5EF4-FFF2-40B4-BE49-F238E27FC236}">
              <a16:creationId xmlns:a16="http://schemas.microsoft.com/office/drawing/2014/main" id="{8E49E6F5-D8D8-4629-81F0-896058C87CA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102870</xdr:rowOff>
    </xdr:from>
    <xdr:to>
      <xdr:col>24</xdr:col>
      <xdr:colOff>62865</xdr:colOff>
      <xdr:row>85</xdr:row>
      <xdr:rowOff>81914</xdr:rowOff>
    </xdr:to>
    <xdr:cxnSp macro="">
      <xdr:nvCxnSpPr>
        <xdr:cNvPr id="269" name="直線コネクタ 268">
          <a:extLst>
            <a:ext uri="{FF2B5EF4-FFF2-40B4-BE49-F238E27FC236}">
              <a16:creationId xmlns:a16="http://schemas.microsoft.com/office/drawing/2014/main" id="{3366967E-62E7-4467-AF06-1D70BD922084}"/>
            </a:ext>
          </a:extLst>
        </xdr:cNvPr>
        <xdr:cNvCxnSpPr/>
      </xdr:nvCxnSpPr>
      <xdr:spPr>
        <a:xfrm flipV="1">
          <a:off x="4634865" y="13475970"/>
          <a:ext cx="0" cy="1179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85741</xdr:rowOff>
    </xdr:from>
    <xdr:ext cx="405111" cy="259045"/>
    <xdr:sp macro="" textlink="">
      <xdr:nvSpPr>
        <xdr:cNvPr id="270" name="【福祉施設】&#10;有形固定資産減価償却率最小値テキスト">
          <a:extLst>
            <a:ext uri="{FF2B5EF4-FFF2-40B4-BE49-F238E27FC236}">
              <a16:creationId xmlns:a16="http://schemas.microsoft.com/office/drawing/2014/main" id="{65688FC9-EC7E-434E-A9E6-E9740D351D88}"/>
            </a:ext>
          </a:extLst>
        </xdr:cNvPr>
        <xdr:cNvSpPr txBox="1"/>
      </xdr:nvSpPr>
      <xdr:spPr>
        <a:xfrm>
          <a:off x="4673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81914</xdr:rowOff>
    </xdr:from>
    <xdr:to>
      <xdr:col>24</xdr:col>
      <xdr:colOff>152400</xdr:colOff>
      <xdr:row>85</xdr:row>
      <xdr:rowOff>81914</xdr:rowOff>
    </xdr:to>
    <xdr:cxnSp macro="">
      <xdr:nvCxnSpPr>
        <xdr:cNvPr id="271" name="直線コネクタ 270">
          <a:extLst>
            <a:ext uri="{FF2B5EF4-FFF2-40B4-BE49-F238E27FC236}">
              <a16:creationId xmlns:a16="http://schemas.microsoft.com/office/drawing/2014/main" id="{25E14E56-FB26-4058-80A0-79624999D43B}"/>
            </a:ext>
          </a:extLst>
        </xdr:cNvPr>
        <xdr:cNvCxnSpPr/>
      </xdr:nvCxnSpPr>
      <xdr:spPr>
        <a:xfrm>
          <a:off x="4546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49547</xdr:rowOff>
    </xdr:from>
    <xdr:ext cx="405111" cy="259045"/>
    <xdr:sp macro="" textlink="">
      <xdr:nvSpPr>
        <xdr:cNvPr id="272" name="【福祉施設】&#10;有形固定資産減価償却率最大値テキスト">
          <a:extLst>
            <a:ext uri="{FF2B5EF4-FFF2-40B4-BE49-F238E27FC236}">
              <a16:creationId xmlns:a16="http://schemas.microsoft.com/office/drawing/2014/main" id="{733D7648-25EB-4DD2-834A-3D9421A0F5E9}"/>
            </a:ext>
          </a:extLst>
        </xdr:cNvPr>
        <xdr:cNvSpPr txBox="1"/>
      </xdr:nvSpPr>
      <xdr:spPr>
        <a:xfrm>
          <a:off x="4673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102870</xdr:rowOff>
    </xdr:from>
    <xdr:to>
      <xdr:col>24</xdr:col>
      <xdr:colOff>152400</xdr:colOff>
      <xdr:row>78</xdr:row>
      <xdr:rowOff>102870</xdr:rowOff>
    </xdr:to>
    <xdr:cxnSp macro="">
      <xdr:nvCxnSpPr>
        <xdr:cNvPr id="273" name="直線コネクタ 272">
          <a:extLst>
            <a:ext uri="{FF2B5EF4-FFF2-40B4-BE49-F238E27FC236}">
              <a16:creationId xmlns:a16="http://schemas.microsoft.com/office/drawing/2014/main" id="{6C065157-6C8A-4061-8969-51017BC12BEA}"/>
            </a:ext>
          </a:extLst>
        </xdr:cNvPr>
        <xdr:cNvCxnSpPr/>
      </xdr:nvCxnSpPr>
      <xdr:spPr>
        <a:xfrm>
          <a:off x="4546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76216</xdr:rowOff>
    </xdr:from>
    <xdr:ext cx="405111" cy="259045"/>
    <xdr:sp macro="" textlink="">
      <xdr:nvSpPr>
        <xdr:cNvPr id="274" name="【福祉施設】&#10;有形固定資産減価償却率平均値テキスト">
          <a:extLst>
            <a:ext uri="{FF2B5EF4-FFF2-40B4-BE49-F238E27FC236}">
              <a16:creationId xmlns:a16="http://schemas.microsoft.com/office/drawing/2014/main" id="{20DFD437-E93B-4C3C-9ACA-013CFE2C1847}"/>
            </a:ext>
          </a:extLst>
        </xdr:cNvPr>
        <xdr:cNvSpPr txBox="1"/>
      </xdr:nvSpPr>
      <xdr:spPr>
        <a:xfrm>
          <a:off x="4673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97789</xdr:rowOff>
    </xdr:from>
    <xdr:to>
      <xdr:col>24</xdr:col>
      <xdr:colOff>114300</xdr:colOff>
      <xdr:row>83</xdr:row>
      <xdr:rowOff>27939</xdr:rowOff>
    </xdr:to>
    <xdr:sp macro="" textlink="">
      <xdr:nvSpPr>
        <xdr:cNvPr id="275" name="フローチャート: 判断 274">
          <a:extLst>
            <a:ext uri="{FF2B5EF4-FFF2-40B4-BE49-F238E27FC236}">
              <a16:creationId xmlns:a16="http://schemas.microsoft.com/office/drawing/2014/main" id="{2EA5F236-B613-46F0-9B6E-B2BAF55FF494}"/>
            </a:ext>
          </a:extLst>
        </xdr:cNvPr>
        <xdr:cNvSpPr/>
      </xdr:nvSpPr>
      <xdr:spPr>
        <a:xfrm>
          <a:off x="4584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114936</xdr:rowOff>
    </xdr:from>
    <xdr:to>
      <xdr:col>20</xdr:col>
      <xdr:colOff>38100</xdr:colOff>
      <xdr:row>83</xdr:row>
      <xdr:rowOff>45086</xdr:rowOff>
    </xdr:to>
    <xdr:sp macro="" textlink="">
      <xdr:nvSpPr>
        <xdr:cNvPr id="276" name="フローチャート: 判断 275">
          <a:extLst>
            <a:ext uri="{FF2B5EF4-FFF2-40B4-BE49-F238E27FC236}">
              <a16:creationId xmlns:a16="http://schemas.microsoft.com/office/drawing/2014/main" id="{9B038C95-A573-4D8F-A0E1-BF16DAE04876}"/>
            </a:ext>
          </a:extLst>
        </xdr:cNvPr>
        <xdr:cNvSpPr/>
      </xdr:nvSpPr>
      <xdr:spPr>
        <a:xfrm>
          <a:off x="3746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77" name="フローチャート: 判断 276">
          <a:extLst>
            <a:ext uri="{FF2B5EF4-FFF2-40B4-BE49-F238E27FC236}">
              <a16:creationId xmlns:a16="http://schemas.microsoft.com/office/drawing/2014/main" id="{3F0670D8-A8A6-4048-A134-748F7FA500F8}"/>
            </a:ext>
          </a:extLst>
        </xdr:cNvPr>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141605</xdr:rowOff>
    </xdr:from>
    <xdr:to>
      <xdr:col>10</xdr:col>
      <xdr:colOff>165100</xdr:colOff>
      <xdr:row>83</xdr:row>
      <xdr:rowOff>71755</xdr:rowOff>
    </xdr:to>
    <xdr:sp macro="" textlink="">
      <xdr:nvSpPr>
        <xdr:cNvPr id="278" name="フローチャート: 判断 277">
          <a:extLst>
            <a:ext uri="{FF2B5EF4-FFF2-40B4-BE49-F238E27FC236}">
              <a16:creationId xmlns:a16="http://schemas.microsoft.com/office/drawing/2014/main" id="{8C203BD0-7856-4A50-B004-78B6A0D63469}"/>
            </a:ext>
          </a:extLst>
        </xdr:cNvPr>
        <xdr:cNvSpPr/>
      </xdr:nvSpPr>
      <xdr:spPr>
        <a:xfrm>
          <a:off x="1968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52D82C16-08C7-4A1D-828C-16E80C0071E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B7F6E812-D035-4B23-8F3D-2C29F819466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34289091-C444-4D49-8CAB-86ECD56F94C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65FAEB27-7CCF-4288-8476-0E0C45B177B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3C748F7B-36D4-43DB-8FB6-1A5E8697579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82550</xdr:rowOff>
    </xdr:from>
    <xdr:to>
      <xdr:col>24</xdr:col>
      <xdr:colOff>114300</xdr:colOff>
      <xdr:row>82</xdr:row>
      <xdr:rowOff>12700</xdr:rowOff>
    </xdr:to>
    <xdr:sp macro="" textlink="">
      <xdr:nvSpPr>
        <xdr:cNvPr id="284" name="楕円 283">
          <a:extLst>
            <a:ext uri="{FF2B5EF4-FFF2-40B4-BE49-F238E27FC236}">
              <a16:creationId xmlns:a16="http://schemas.microsoft.com/office/drawing/2014/main" id="{4D4C9924-7B9A-44B3-84D3-E770DFD2B71F}"/>
            </a:ext>
          </a:extLst>
        </xdr:cNvPr>
        <xdr:cNvSpPr/>
      </xdr:nvSpPr>
      <xdr:spPr>
        <a:xfrm>
          <a:off x="45847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105427</xdr:rowOff>
    </xdr:from>
    <xdr:ext cx="405111" cy="259045"/>
    <xdr:sp macro="" textlink="">
      <xdr:nvSpPr>
        <xdr:cNvPr id="285" name="【福祉施設】&#10;有形固定資産減価償却率該当値テキスト">
          <a:extLst>
            <a:ext uri="{FF2B5EF4-FFF2-40B4-BE49-F238E27FC236}">
              <a16:creationId xmlns:a16="http://schemas.microsoft.com/office/drawing/2014/main" id="{E1661C73-2F91-4F9D-B1F6-4194D9738CA3}"/>
            </a:ext>
          </a:extLst>
        </xdr:cNvPr>
        <xdr:cNvSpPr txBox="1"/>
      </xdr:nvSpPr>
      <xdr:spPr>
        <a:xfrm>
          <a:off x="4673600"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120650</xdr:rowOff>
    </xdr:from>
    <xdr:to>
      <xdr:col>20</xdr:col>
      <xdr:colOff>38100</xdr:colOff>
      <xdr:row>82</xdr:row>
      <xdr:rowOff>50800</xdr:rowOff>
    </xdr:to>
    <xdr:sp macro="" textlink="">
      <xdr:nvSpPr>
        <xdr:cNvPr id="286" name="楕円 285">
          <a:extLst>
            <a:ext uri="{FF2B5EF4-FFF2-40B4-BE49-F238E27FC236}">
              <a16:creationId xmlns:a16="http://schemas.microsoft.com/office/drawing/2014/main" id="{287364DD-60A6-4D02-A92E-E0D62E108D9B}"/>
            </a:ext>
          </a:extLst>
        </xdr:cNvPr>
        <xdr:cNvSpPr/>
      </xdr:nvSpPr>
      <xdr:spPr>
        <a:xfrm>
          <a:off x="3746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133350</xdr:rowOff>
    </xdr:from>
    <xdr:to>
      <xdr:col>24</xdr:col>
      <xdr:colOff>63500</xdr:colOff>
      <xdr:row>82</xdr:row>
      <xdr:rowOff>0</xdr:rowOff>
    </xdr:to>
    <xdr:cxnSp macro="">
      <xdr:nvCxnSpPr>
        <xdr:cNvPr id="287" name="直線コネクタ 286">
          <a:extLst>
            <a:ext uri="{FF2B5EF4-FFF2-40B4-BE49-F238E27FC236}">
              <a16:creationId xmlns:a16="http://schemas.microsoft.com/office/drawing/2014/main" id="{0CA158E0-27DD-4B2F-9BDE-EE7A7FA78D05}"/>
            </a:ext>
          </a:extLst>
        </xdr:cNvPr>
        <xdr:cNvCxnSpPr/>
      </xdr:nvCxnSpPr>
      <xdr:spPr>
        <a:xfrm flipV="1">
          <a:off x="3797300" y="14020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158750</xdr:rowOff>
    </xdr:from>
    <xdr:to>
      <xdr:col>15</xdr:col>
      <xdr:colOff>101600</xdr:colOff>
      <xdr:row>82</xdr:row>
      <xdr:rowOff>88900</xdr:rowOff>
    </xdr:to>
    <xdr:sp macro="" textlink="">
      <xdr:nvSpPr>
        <xdr:cNvPr id="288" name="楕円 287">
          <a:extLst>
            <a:ext uri="{FF2B5EF4-FFF2-40B4-BE49-F238E27FC236}">
              <a16:creationId xmlns:a16="http://schemas.microsoft.com/office/drawing/2014/main" id="{905AD8CD-3C6D-42BA-AA95-024E625EEA41}"/>
            </a:ext>
          </a:extLst>
        </xdr:cNvPr>
        <xdr:cNvSpPr/>
      </xdr:nvSpPr>
      <xdr:spPr>
        <a:xfrm>
          <a:off x="2857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0</xdr:rowOff>
    </xdr:from>
    <xdr:to>
      <xdr:col>19</xdr:col>
      <xdr:colOff>177800</xdr:colOff>
      <xdr:row>82</xdr:row>
      <xdr:rowOff>38100</xdr:rowOff>
    </xdr:to>
    <xdr:cxnSp macro="">
      <xdr:nvCxnSpPr>
        <xdr:cNvPr id="289" name="直線コネクタ 288">
          <a:extLst>
            <a:ext uri="{FF2B5EF4-FFF2-40B4-BE49-F238E27FC236}">
              <a16:creationId xmlns:a16="http://schemas.microsoft.com/office/drawing/2014/main" id="{0A50D593-9048-4DC4-BA18-5398A3980CB7}"/>
            </a:ext>
          </a:extLst>
        </xdr:cNvPr>
        <xdr:cNvCxnSpPr/>
      </xdr:nvCxnSpPr>
      <xdr:spPr>
        <a:xfrm flipV="1">
          <a:off x="2908300" y="1405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25400</xdr:rowOff>
    </xdr:from>
    <xdr:to>
      <xdr:col>10</xdr:col>
      <xdr:colOff>165100</xdr:colOff>
      <xdr:row>82</xdr:row>
      <xdr:rowOff>127000</xdr:rowOff>
    </xdr:to>
    <xdr:sp macro="" textlink="">
      <xdr:nvSpPr>
        <xdr:cNvPr id="290" name="楕円 289">
          <a:extLst>
            <a:ext uri="{FF2B5EF4-FFF2-40B4-BE49-F238E27FC236}">
              <a16:creationId xmlns:a16="http://schemas.microsoft.com/office/drawing/2014/main" id="{615637A3-F346-4ACA-8940-60BDB8226F95}"/>
            </a:ext>
          </a:extLst>
        </xdr:cNvPr>
        <xdr:cNvSpPr/>
      </xdr:nvSpPr>
      <xdr:spPr>
        <a:xfrm>
          <a:off x="1968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38100</xdr:rowOff>
    </xdr:from>
    <xdr:to>
      <xdr:col>15</xdr:col>
      <xdr:colOff>50800</xdr:colOff>
      <xdr:row>82</xdr:row>
      <xdr:rowOff>76200</xdr:rowOff>
    </xdr:to>
    <xdr:cxnSp macro="">
      <xdr:nvCxnSpPr>
        <xdr:cNvPr id="291" name="直線コネクタ 290">
          <a:extLst>
            <a:ext uri="{FF2B5EF4-FFF2-40B4-BE49-F238E27FC236}">
              <a16:creationId xmlns:a16="http://schemas.microsoft.com/office/drawing/2014/main" id="{3398AE5A-B37F-4CCD-A60A-9EE1599AADB5}"/>
            </a:ext>
          </a:extLst>
        </xdr:cNvPr>
        <xdr:cNvCxnSpPr/>
      </xdr:nvCxnSpPr>
      <xdr:spPr>
        <a:xfrm flipV="1">
          <a:off x="2019300" y="1409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36213</xdr:rowOff>
    </xdr:from>
    <xdr:ext cx="405111" cy="259045"/>
    <xdr:sp macro="" textlink="">
      <xdr:nvSpPr>
        <xdr:cNvPr id="292" name="n_1aveValue【福祉施設】&#10;有形固定資産減価償却率">
          <a:extLst>
            <a:ext uri="{FF2B5EF4-FFF2-40B4-BE49-F238E27FC236}">
              <a16:creationId xmlns:a16="http://schemas.microsoft.com/office/drawing/2014/main" id="{592B63FC-F5A4-47FC-B59C-1AA1F024678A}"/>
            </a:ext>
          </a:extLst>
        </xdr:cNvPr>
        <xdr:cNvSpPr txBox="1"/>
      </xdr:nvSpPr>
      <xdr:spPr>
        <a:xfrm>
          <a:off x="3582044"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57166</xdr:rowOff>
    </xdr:from>
    <xdr:ext cx="405111" cy="259045"/>
    <xdr:sp macro="" textlink="">
      <xdr:nvSpPr>
        <xdr:cNvPr id="293" name="n_2aveValue【福祉施設】&#10;有形固定資産減価償却率">
          <a:extLst>
            <a:ext uri="{FF2B5EF4-FFF2-40B4-BE49-F238E27FC236}">
              <a16:creationId xmlns:a16="http://schemas.microsoft.com/office/drawing/2014/main" id="{C0E3355E-97B3-4AA3-93EC-4A6C2E8F9F43}"/>
            </a:ext>
          </a:extLst>
        </xdr:cNvPr>
        <xdr:cNvSpPr txBox="1"/>
      </xdr:nvSpPr>
      <xdr:spPr>
        <a:xfrm>
          <a:off x="2705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62882</xdr:rowOff>
    </xdr:from>
    <xdr:ext cx="405111" cy="259045"/>
    <xdr:sp macro="" textlink="">
      <xdr:nvSpPr>
        <xdr:cNvPr id="294" name="n_3aveValue【福祉施設】&#10;有形固定資産減価償却率">
          <a:extLst>
            <a:ext uri="{FF2B5EF4-FFF2-40B4-BE49-F238E27FC236}">
              <a16:creationId xmlns:a16="http://schemas.microsoft.com/office/drawing/2014/main" id="{0ACB9E9E-6BB4-46ED-A224-29638E68D8BE}"/>
            </a:ext>
          </a:extLst>
        </xdr:cNvPr>
        <xdr:cNvSpPr txBox="1"/>
      </xdr:nvSpPr>
      <xdr:spPr>
        <a:xfrm>
          <a:off x="1816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67327</xdr:rowOff>
    </xdr:from>
    <xdr:ext cx="405111" cy="259045"/>
    <xdr:sp macro="" textlink="">
      <xdr:nvSpPr>
        <xdr:cNvPr id="295" name="n_1mainValue【福祉施設】&#10;有形固定資産減価償却率">
          <a:extLst>
            <a:ext uri="{FF2B5EF4-FFF2-40B4-BE49-F238E27FC236}">
              <a16:creationId xmlns:a16="http://schemas.microsoft.com/office/drawing/2014/main" id="{269946B1-6820-4A44-B587-CDA518BEF8F8}"/>
            </a:ext>
          </a:extLst>
        </xdr:cNvPr>
        <xdr:cNvSpPr txBox="1"/>
      </xdr:nvSpPr>
      <xdr:spPr>
        <a:xfrm>
          <a:off x="35820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105427</xdr:rowOff>
    </xdr:from>
    <xdr:ext cx="405111" cy="259045"/>
    <xdr:sp macro="" textlink="">
      <xdr:nvSpPr>
        <xdr:cNvPr id="296" name="n_2mainValue【福祉施設】&#10;有形固定資産減価償却率">
          <a:extLst>
            <a:ext uri="{FF2B5EF4-FFF2-40B4-BE49-F238E27FC236}">
              <a16:creationId xmlns:a16="http://schemas.microsoft.com/office/drawing/2014/main" id="{5AAE85F2-EB50-40E4-AE80-108D4B3A45F7}"/>
            </a:ext>
          </a:extLst>
        </xdr:cNvPr>
        <xdr:cNvSpPr txBox="1"/>
      </xdr:nvSpPr>
      <xdr:spPr>
        <a:xfrm>
          <a:off x="2705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143527</xdr:rowOff>
    </xdr:from>
    <xdr:ext cx="405111" cy="259045"/>
    <xdr:sp macro="" textlink="">
      <xdr:nvSpPr>
        <xdr:cNvPr id="297" name="n_3mainValue【福祉施設】&#10;有形固定資産減価償却率">
          <a:extLst>
            <a:ext uri="{FF2B5EF4-FFF2-40B4-BE49-F238E27FC236}">
              <a16:creationId xmlns:a16="http://schemas.microsoft.com/office/drawing/2014/main" id="{3F515D8A-8829-461F-83A4-E91998D111F9}"/>
            </a:ext>
          </a:extLst>
        </xdr:cNvPr>
        <xdr:cNvSpPr txBox="1"/>
      </xdr:nvSpPr>
      <xdr:spPr>
        <a:xfrm>
          <a:off x="1816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a:extLst>
            <a:ext uri="{FF2B5EF4-FFF2-40B4-BE49-F238E27FC236}">
              <a16:creationId xmlns:a16="http://schemas.microsoft.com/office/drawing/2014/main" id="{64E799AA-A671-4590-9CA5-5322E38E772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a:extLst>
            <a:ext uri="{FF2B5EF4-FFF2-40B4-BE49-F238E27FC236}">
              <a16:creationId xmlns:a16="http://schemas.microsoft.com/office/drawing/2014/main" id="{7ACFB8ED-AFA6-469D-83E4-6A5B3F83160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a:extLst>
            <a:ext uri="{FF2B5EF4-FFF2-40B4-BE49-F238E27FC236}">
              <a16:creationId xmlns:a16="http://schemas.microsoft.com/office/drawing/2014/main" id="{46512873-69A2-4551-9BFC-86E9EE77AEC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a:extLst>
            <a:ext uri="{FF2B5EF4-FFF2-40B4-BE49-F238E27FC236}">
              <a16:creationId xmlns:a16="http://schemas.microsoft.com/office/drawing/2014/main" id="{668EA888-F6C4-4541-9B1E-FBA9A205D4F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a:extLst>
            <a:ext uri="{FF2B5EF4-FFF2-40B4-BE49-F238E27FC236}">
              <a16:creationId xmlns:a16="http://schemas.microsoft.com/office/drawing/2014/main" id="{33DD9AD1-F1BD-4C68-910B-AC286523B1B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a:extLst>
            <a:ext uri="{FF2B5EF4-FFF2-40B4-BE49-F238E27FC236}">
              <a16:creationId xmlns:a16="http://schemas.microsoft.com/office/drawing/2014/main" id="{AEC2F6C0-FE7F-437E-8618-6E47B508042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a:extLst>
            <a:ext uri="{FF2B5EF4-FFF2-40B4-BE49-F238E27FC236}">
              <a16:creationId xmlns:a16="http://schemas.microsoft.com/office/drawing/2014/main" id="{112A088C-A4FB-4B5F-BB2A-A1D669F1643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a:extLst>
            <a:ext uri="{FF2B5EF4-FFF2-40B4-BE49-F238E27FC236}">
              <a16:creationId xmlns:a16="http://schemas.microsoft.com/office/drawing/2014/main" id="{6BD63063-595C-4D36-B5B7-F806E6456AD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a:extLst>
            <a:ext uri="{FF2B5EF4-FFF2-40B4-BE49-F238E27FC236}">
              <a16:creationId xmlns:a16="http://schemas.microsoft.com/office/drawing/2014/main" id="{8E8C0E7F-AB28-4E66-933D-CBF3764E841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a:extLst>
            <a:ext uri="{FF2B5EF4-FFF2-40B4-BE49-F238E27FC236}">
              <a16:creationId xmlns:a16="http://schemas.microsoft.com/office/drawing/2014/main" id="{C081A5E2-BFBF-4D76-8B52-C244D2896D3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a:extLst>
            <a:ext uri="{FF2B5EF4-FFF2-40B4-BE49-F238E27FC236}">
              <a16:creationId xmlns:a16="http://schemas.microsoft.com/office/drawing/2014/main" id="{F356BE06-E68A-4ED7-A1BE-ABAEE805CCB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a:extLst>
            <a:ext uri="{FF2B5EF4-FFF2-40B4-BE49-F238E27FC236}">
              <a16:creationId xmlns:a16="http://schemas.microsoft.com/office/drawing/2014/main" id="{0F5D0130-17F6-465F-B589-94E47FEC81C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a:extLst>
            <a:ext uri="{FF2B5EF4-FFF2-40B4-BE49-F238E27FC236}">
              <a16:creationId xmlns:a16="http://schemas.microsoft.com/office/drawing/2014/main" id="{3710F30E-247D-4B98-9C47-EF7BB424DA8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a:extLst>
            <a:ext uri="{FF2B5EF4-FFF2-40B4-BE49-F238E27FC236}">
              <a16:creationId xmlns:a16="http://schemas.microsoft.com/office/drawing/2014/main" id="{4CE08A15-0BFA-498E-A8B4-7A8487D608D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a:extLst>
            <a:ext uri="{FF2B5EF4-FFF2-40B4-BE49-F238E27FC236}">
              <a16:creationId xmlns:a16="http://schemas.microsoft.com/office/drawing/2014/main" id="{393CB22F-1682-4C51-80A9-1C4B4DE8C82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a:extLst>
            <a:ext uri="{FF2B5EF4-FFF2-40B4-BE49-F238E27FC236}">
              <a16:creationId xmlns:a16="http://schemas.microsoft.com/office/drawing/2014/main" id="{5443161A-8827-4C31-9927-3251BCD457F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a:extLst>
            <a:ext uri="{FF2B5EF4-FFF2-40B4-BE49-F238E27FC236}">
              <a16:creationId xmlns:a16="http://schemas.microsoft.com/office/drawing/2014/main" id="{E94F0F61-AABE-407C-9693-69E4FBEFCE5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a:extLst>
            <a:ext uri="{FF2B5EF4-FFF2-40B4-BE49-F238E27FC236}">
              <a16:creationId xmlns:a16="http://schemas.microsoft.com/office/drawing/2014/main" id="{9DDFBE4B-0821-4DE0-B4E9-5AAA27203D18}"/>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a:extLst>
            <a:ext uri="{FF2B5EF4-FFF2-40B4-BE49-F238E27FC236}">
              <a16:creationId xmlns:a16="http://schemas.microsoft.com/office/drawing/2014/main" id="{F5C94667-8021-44A7-B79D-8A5793A1075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a:extLst>
            <a:ext uri="{FF2B5EF4-FFF2-40B4-BE49-F238E27FC236}">
              <a16:creationId xmlns:a16="http://schemas.microsoft.com/office/drawing/2014/main" id="{09A90C22-B37B-436D-B8CA-CD70719C9B2F}"/>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a:extLst>
            <a:ext uri="{FF2B5EF4-FFF2-40B4-BE49-F238E27FC236}">
              <a16:creationId xmlns:a16="http://schemas.microsoft.com/office/drawing/2014/main" id="{2849BA7B-D7F0-400A-A4A2-92C5E28EF6E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a:extLst>
            <a:ext uri="{FF2B5EF4-FFF2-40B4-BE49-F238E27FC236}">
              <a16:creationId xmlns:a16="http://schemas.microsoft.com/office/drawing/2014/main" id="{DFC4A8AB-BA70-480F-A6A1-27EACBB278B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福祉施設】&#10;一人当たり面積グラフ枠">
          <a:extLst>
            <a:ext uri="{FF2B5EF4-FFF2-40B4-BE49-F238E27FC236}">
              <a16:creationId xmlns:a16="http://schemas.microsoft.com/office/drawing/2014/main" id="{51ADA05E-DAC2-48EF-9EA9-1A5B47E95CF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49530</xdr:rowOff>
    </xdr:to>
    <xdr:cxnSp macro="">
      <xdr:nvCxnSpPr>
        <xdr:cNvPr id="321" name="直線コネクタ 320">
          <a:extLst>
            <a:ext uri="{FF2B5EF4-FFF2-40B4-BE49-F238E27FC236}">
              <a16:creationId xmlns:a16="http://schemas.microsoft.com/office/drawing/2014/main" id="{866926B5-253C-4C4A-A32E-ADDB8261E7CF}"/>
            </a:ext>
          </a:extLst>
        </xdr:cNvPr>
        <xdr:cNvCxnSpPr/>
      </xdr:nvCxnSpPr>
      <xdr:spPr>
        <a:xfrm flipV="1">
          <a:off x="10476865" y="1334643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53357</xdr:rowOff>
    </xdr:from>
    <xdr:ext cx="469744" cy="259045"/>
    <xdr:sp macro="" textlink="">
      <xdr:nvSpPr>
        <xdr:cNvPr id="322" name="【福祉施設】&#10;一人当たり面積最小値テキスト">
          <a:extLst>
            <a:ext uri="{FF2B5EF4-FFF2-40B4-BE49-F238E27FC236}">
              <a16:creationId xmlns:a16="http://schemas.microsoft.com/office/drawing/2014/main" id="{81D0E3CB-2391-48A3-BEB7-048A75FA86DD}"/>
            </a:ext>
          </a:extLst>
        </xdr:cNvPr>
        <xdr:cNvSpPr txBox="1"/>
      </xdr:nvSpPr>
      <xdr:spPr>
        <a:xfrm>
          <a:off x="10515600"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49530</xdr:rowOff>
    </xdr:from>
    <xdr:to>
      <xdr:col>55</xdr:col>
      <xdr:colOff>88900</xdr:colOff>
      <xdr:row>86</xdr:row>
      <xdr:rowOff>49530</xdr:rowOff>
    </xdr:to>
    <xdr:cxnSp macro="">
      <xdr:nvCxnSpPr>
        <xdr:cNvPr id="323" name="直線コネクタ 322">
          <a:extLst>
            <a:ext uri="{FF2B5EF4-FFF2-40B4-BE49-F238E27FC236}">
              <a16:creationId xmlns:a16="http://schemas.microsoft.com/office/drawing/2014/main" id="{9E6BC5CE-8E81-408F-B9F4-21FDCBDC97EE}"/>
            </a:ext>
          </a:extLst>
        </xdr:cNvPr>
        <xdr:cNvCxnSpPr/>
      </xdr:nvCxnSpPr>
      <xdr:spPr>
        <a:xfrm>
          <a:off x="10388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324" name="【福祉施設】&#10;一人当たり面積最大値テキスト">
          <a:extLst>
            <a:ext uri="{FF2B5EF4-FFF2-40B4-BE49-F238E27FC236}">
              <a16:creationId xmlns:a16="http://schemas.microsoft.com/office/drawing/2014/main" id="{0EF81CB3-FBEE-4607-992A-53DB4CEAE078}"/>
            </a:ext>
          </a:extLst>
        </xdr:cNvPr>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325" name="直線コネクタ 324">
          <a:extLst>
            <a:ext uri="{FF2B5EF4-FFF2-40B4-BE49-F238E27FC236}">
              <a16:creationId xmlns:a16="http://schemas.microsoft.com/office/drawing/2014/main" id="{0822A57F-C92E-4722-BAF0-1820D613C461}"/>
            </a:ext>
          </a:extLst>
        </xdr:cNvPr>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158766</xdr:rowOff>
    </xdr:from>
    <xdr:ext cx="469744" cy="259045"/>
    <xdr:sp macro="" textlink="">
      <xdr:nvSpPr>
        <xdr:cNvPr id="326" name="【福祉施設】&#10;一人当たり面積平均値テキスト">
          <a:extLst>
            <a:ext uri="{FF2B5EF4-FFF2-40B4-BE49-F238E27FC236}">
              <a16:creationId xmlns:a16="http://schemas.microsoft.com/office/drawing/2014/main" id="{1AF708E1-CA3A-4509-B5C3-46A424445077}"/>
            </a:ext>
          </a:extLst>
        </xdr:cNvPr>
        <xdr:cNvSpPr txBox="1"/>
      </xdr:nvSpPr>
      <xdr:spPr>
        <a:xfrm>
          <a:off x="10515600" y="1421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27" name="フローチャート: 判断 326">
          <a:extLst>
            <a:ext uri="{FF2B5EF4-FFF2-40B4-BE49-F238E27FC236}">
              <a16:creationId xmlns:a16="http://schemas.microsoft.com/office/drawing/2014/main" id="{0D535926-04B3-479C-9834-2072DD810B35}"/>
            </a:ext>
          </a:extLst>
        </xdr:cNvPr>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135889</xdr:rowOff>
    </xdr:from>
    <xdr:to>
      <xdr:col>50</xdr:col>
      <xdr:colOff>165100</xdr:colOff>
      <xdr:row>84</xdr:row>
      <xdr:rowOff>66039</xdr:rowOff>
    </xdr:to>
    <xdr:sp macro="" textlink="">
      <xdr:nvSpPr>
        <xdr:cNvPr id="328" name="フローチャート: 判断 327">
          <a:extLst>
            <a:ext uri="{FF2B5EF4-FFF2-40B4-BE49-F238E27FC236}">
              <a16:creationId xmlns:a16="http://schemas.microsoft.com/office/drawing/2014/main" id="{76EE6873-9349-4CC0-849C-7D4EA2989A63}"/>
            </a:ext>
          </a:extLst>
        </xdr:cNvPr>
        <xdr:cNvSpPr/>
      </xdr:nvSpPr>
      <xdr:spPr>
        <a:xfrm>
          <a:off x="9588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116839</xdr:rowOff>
    </xdr:from>
    <xdr:to>
      <xdr:col>46</xdr:col>
      <xdr:colOff>38100</xdr:colOff>
      <xdr:row>84</xdr:row>
      <xdr:rowOff>46989</xdr:rowOff>
    </xdr:to>
    <xdr:sp macro="" textlink="">
      <xdr:nvSpPr>
        <xdr:cNvPr id="329" name="フローチャート: 判断 328">
          <a:extLst>
            <a:ext uri="{FF2B5EF4-FFF2-40B4-BE49-F238E27FC236}">
              <a16:creationId xmlns:a16="http://schemas.microsoft.com/office/drawing/2014/main" id="{4D367C6B-186D-4C6C-B7BA-EFA92A28CBF2}"/>
            </a:ext>
          </a:extLst>
        </xdr:cNvPr>
        <xdr:cNvSpPr/>
      </xdr:nvSpPr>
      <xdr:spPr>
        <a:xfrm>
          <a:off x="8699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44450</xdr:rowOff>
    </xdr:from>
    <xdr:to>
      <xdr:col>41</xdr:col>
      <xdr:colOff>101600</xdr:colOff>
      <xdr:row>84</xdr:row>
      <xdr:rowOff>146050</xdr:rowOff>
    </xdr:to>
    <xdr:sp macro="" textlink="">
      <xdr:nvSpPr>
        <xdr:cNvPr id="330" name="フローチャート: 判断 329">
          <a:extLst>
            <a:ext uri="{FF2B5EF4-FFF2-40B4-BE49-F238E27FC236}">
              <a16:creationId xmlns:a16="http://schemas.microsoft.com/office/drawing/2014/main" id="{3C8007FB-491B-4C3F-BA33-5D294E9695AA}"/>
            </a:ext>
          </a:extLst>
        </xdr:cNvPr>
        <xdr:cNvSpPr/>
      </xdr:nvSpPr>
      <xdr:spPr>
        <a:xfrm>
          <a:off x="7810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B1636559-9B13-4AF0-9ACF-90FCF1602A5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FAB97971-D02E-47B4-BC5A-0400E2BD1B5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F4E0138D-37BF-4ED9-B82C-741F22689C7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B800BA79-80BD-4576-9397-25DDC5CA480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9FB40847-0A82-45D4-992E-74870F49833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135889</xdr:rowOff>
    </xdr:from>
    <xdr:to>
      <xdr:col>55</xdr:col>
      <xdr:colOff>50800</xdr:colOff>
      <xdr:row>86</xdr:row>
      <xdr:rowOff>66039</xdr:rowOff>
    </xdr:to>
    <xdr:sp macro="" textlink="">
      <xdr:nvSpPr>
        <xdr:cNvPr id="336" name="楕円 335">
          <a:extLst>
            <a:ext uri="{FF2B5EF4-FFF2-40B4-BE49-F238E27FC236}">
              <a16:creationId xmlns:a16="http://schemas.microsoft.com/office/drawing/2014/main" id="{4FB81A5E-5BC7-4166-8AF8-0A5F4959610E}"/>
            </a:ext>
          </a:extLst>
        </xdr:cNvPr>
        <xdr:cNvSpPr/>
      </xdr:nvSpPr>
      <xdr:spPr>
        <a:xfrm>
          <a:off x="10426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50816</xdr:rowOff>
    </xdr:from>
    <xdr:ext cx="469744" cy="259045"/>
    <xdr:sp macro="" textlink="">
      <xdr:nvSpPr>
        <xdr:cNvPr id="337" name="【福祉施設】&#10;一人当たり面積該当値テキスト">
          <a:extLst>
            <a:ext uri="{FF2B5EF4-FFF2-40B4-BE49-F238E27FC236}">
              <a16:creationId xmlns:a16="http://schemas.microsoft.com/office/drawing/2014/main" id="{81DF2FD6-4CBE-4362-91A6-429220FD6053}"/>
            </a:ext>
          </a:extLst>
        </xdr:cNvPr>
        <xdr:cNvSpPr txBox="1"/>
      </xdr:nvSpPr>
      <xdr:spPr>
        <a:xfrm>
          <a:off x="10515600" y="1462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135889</xdr:rowOff>
    </xdr:from>
    <xdr:to>
      <xdr:col>50</xdr:col>
      <xdr:colOff>165100</xdr:colOff>
      <xdr:row>86</xdr:row>
      <xdr:rowOff>66039</xdr:rowOff>
    </xdr:to>
    <xdr:sp macro="" textlink="">
      <xdr:nvSpPr>
        <xdr:cNvPr id="338" name="楕円 337">
          <a:extLst>
            <a:ext uri="{FF2B5EF4-FFF2-40B4-BE49-F238E27FC236}">
              <a16:creationId xmlns:a16="http://schemas.microsoft.com/office/drawing/2014/main" id="{6E158FF9-17AE-45AD-B3A0-43340D8A7AE3}"/>
            </a:ext>
          </a:extLst>
        </xdr:cNvPr>
        <xdr:cNvSpPr/>
      </xdr:nvSpPr>
      <xdr:spPr>
        <a:xfrm>
          <a:off x="9588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15239</xdr:rowOff>
    </xdr:from>
    <xdr:to>
      <xdr:col>55</xdr:col>
      <xdr:colOff>0</xdr:colOff>
      <xdr:row>86</xdr:row>
      <xdr:rowOff>15239</xdr:rowOff>
    </xdr:to>
    <xdr:cxnSp macro="">
      <xdr:nvCxnSpPr>
        <xdr:cNvPr id="339" name="直線コネクタ 338">
          <a:extLst>
            <a:ext uri="{FF2B5EF4-FFF2-40B4-BE49-F238E27FC236}">
              <a16:creationId xmlns:a16="http://schemas.microsoft.com/office/drawing/2014/main" id="{2E653881-A47A-4256-A7E8-D7DDE1452613}"/>
            </a:ext>
          </a:extLst>
        </xdr:cNvPr>
        <xdr:cNvCxnSpPr/>
      </xdr:nvCxnSpPr>
      <xdr:spPr>
        <a:xfrm>
          <a:off x="9639300" y="147599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135889</xdr:rowOff>
    </xdr:from>
    <xdr:to>
      <xdr:col>46</xdr:col>
      <xdr:colOff>38100</xdr:colOff>
      <xdr:row>86</xdr:row>
      <xdr:rowOff>66039</xdr:rowOff>
    </xdr:to>
    <xdr:sp macro="" textlink="">
      <xdr:nvSpPr>
        <xdr:cNvPr id="340" name="楕円 339">
          <a:extLst>
            <a:ext uri="{FF2B5EF4-FFF2-40B4-BE49-F238E27FC236}">
              <a16:creationId xmlns:a16="http://schemas.microsoft.com/office/drawing/2014/main" id="{47360FA1-AE10-454E-B286-8D9C34D63EEE}"/>
            </a:ext>
          </a:extLst>
        </xdr:cNvPr>
        <xdr:cNvSpPr/>
      </xdr:nvSpPr>
      <xdr:spPr>
        <a:xfrm>
          <a:off x="8699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15239</xdr:rowOff>
    </xdr:from>
    <xdr:to>
      <xdr:col>50</xdr:col>
      <xdr:colOff>114300</xdr:colOff>
      <xdr:row>86</xdr:row>
      <xdr:rowOff>15239</xdr:rowOff>
    </xdr:to>
    <xdr:cxnSp macro="">
      <xdr:nvCxnSpPr>
        <xdr:cNvPr id="341" name="直線コネクタ 340">
          <a:extLst>
            <a:ext uri="{FF2B5EF4-FFF2-40B4-BE49-F238E27FC236}">
              <a16:creationId xmlns:a16="http://schemas.microsoft.com/office/drawing/2014/main" id="{CB00C491-81DC-4CEE-8ADD-BC7C0F13E0DA}"/>
            </a:ext>
          </a:extLst>
        </xdr:cNvPr>
        <xdr:cNvCxnSpPr/>
      </xdr:nvCxnSpPr>
      <xdr:spPr>
        <a:xfrm>
          <a:off x="8750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135889</xdr:rowOff>
    </xdr:from>
    <xdr:to>
      <xdr:col>41</xdr:col>
      <xdr:colOff>101600</xdr:colOff>
      <xdr:row>86</xdr:row>
      <xdr:rowOff>66039</xdr:rowOff>
    </xdr:to>
    <xdr:sp macro="" textlink="">
      <xdr:nvSpPr>
        <xdr:cNvPr id="342" name="楕円 341">
          <a:extLst>
            <a:ext uri="{FF2B5EF4-FFF2-40B4-BE49-F238E27FC236}">
              <a16:creationId xmlns:a16="http://schemas.microsoft.com/office/drawing/2014/main" id="{9106F0E8-1602-47CD-B0A8-9A579D601A63}"/>
            </a:ext>
          </a:extLst>
        </xdr:cNvPr>
        <xdr:cNvSpPr/>
      </xdr:nvSpPr>
      <xdr:spPr>
        <a:xfrm>
          <a:off x="7810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15239</xdr:rowOff>
    </xdr:from>
    <xdr:to>
      <xdr:col>45</xdr:col>
      <xdr:colOff>177800</xdr:colOff>
      <xdr:row>86</xdr:row>
      <xdr:rowOff>15239</xdr:rowOff>
    </xdr:to>
    <xdr:cxnSp macro="">
      <xdr:nvCxnSpPr>
        <xdr:cNvPr id="343" name="直線コネクタ 342">
          <a:extLst>
            <a:ext uri="{FF2B5EF4-FFF2-40B4-BE49-F238E27FC236}">
              <a16:creationId xmlns:a16="http://schemas.microsoft.com/office/drawing/2014/main" id="{DA14041E-D998-479A-862E-F25102D23691}"/>
            </a:ext>
          </a:extLst>
        </xdr:cNvPr>
        <xdr:cNvCxnSpPr/>
      </xdr:nvCxnSpPr>
      <xdr:spPr>
        <a:xfrm>
          <a:off x="7861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82566</xdr:rowOff>
    </xdr:from>
    <xdr:ext cx="469744" cy="259045"/>
    <xdr:sp macro="" textlink="">
      <xdr:nvSpPr>
        <xdr:cNvPr id="344" name="n_1aveValue【福祉施設】&#10;一人当たり面積">
          <a:extLst>
            <a:ext uri="{FF2B5EF4-FFF2-40B4-BE49-F238E27FC236}">
              <a16:creationId xmlns:a16="http://schemas.microsoft.com/office/drawing/2014/main" id="{BB6B4F27-B6FB-44E8-8E19-77BC99ED40A1}"/>
            </a:ext>
          </a:extLst>
        </xdr:cNvPr>
        <xdr:cNvSpPr txBox="1"/>
      </xdr:nvSpPr>
      <xdr:spPr>
        <a:xfrm>
          <a:off x="9391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63516</xdr:rowOff>
    </xdr:from>
    <xdr:ext cx="469744" cy="259045"/>
    <xdr:sp macro="" textlink="">
      <xdr:nvSpPr>
        <xdr:cNvPr id="345" name="n_2aveValue【福祉施設】&#10;一人当たり面積">
          <a:extLst>
            <a:ext uri="{FF2B5EF4-FFF2-40B4-BE49-F238E27FC236}">
              <a16:creationId xmlns:a16="http://schemas.microsoft.com/office/drawing/2014/main" id="{80C9CBB9-07BF-45AC-B689-D08657176D18}"/>
            </a:ext>
          </a:extLst>
        </xdr:cNvPr>
        <xdr:cNvSpPr txBox="1"/>
      </xdr:nvSpPr>
      <xdr:spPr>
        <a:xfrm>
          <a:off x="8515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162577</xdr:rowOff>
    </xdr:from>
    <xdr:ext cx="469744" cy="259045"/>
    <xdr:sp macro="" textlink="">
      <xdr:nvSpPr>
        <xdr:cNvPr id="346" name="n_3aveValue【福祉施設】&#10;一人当たり面積">
          <a:extLst>
            <a:ext uri="{FF2B5EF4-FFF2-40B4-BE49-F238E27FC236}">
              <a16:creationId xmlns:a16="http://schemas.microsoft.com/office/drawing/2014/main" id="{53A6CB29-E28B-4A5F-9976-E71A8126F1E2}"/>
            </a:ext>
          </a:extLst>
        </xdr:cNvPr>
        <xdr:cNvSpPr txBox="1"/>
      </xdr:nvSpPr>
      <xdr:spPr>
        <a:xfrm>
          <a:off x="7626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57166</xdr:rowOff>
    </xdr:from>
    <xdr:ext cx="469744" cy="259045"/>
    <xdr:sp macro="" textlink="">
      <xdr:nvSpPr>
        <xdr:cNvPr id="347" name="n_1mainValue【福祉施設】&#10;一人当たり面積">
          <a:extLst>
            <a:ext uri="{FF2B5EF4-FFF2-40B4-BE49-F238E27FC236}">
              <a16:creationId xmlns:a16="http://schemas.microsoft.com/office/drawing/2014/main" id="{9DC03BA9-FEF9-47A5-8A66-7FD1FA0531E0}"/>
            </a:ext>
          </a:extLst>
        </xdr:cNvPr>
        <xdr:cNvSpPr txBox="1"/>
      </xdr:nvSpPr>
      <xdr:spPr>
        <a:xfrm>
          <a:off x="9391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57166</xdr:rowOff>
    </xdr:from>
    <xdr:ext cx="469744" cy="259045"/>
    <xdr:sp macro="" textlink="">
      <xdr:nvSpPr>
        <xdr:cNvPr id="348" name="n_2mainValue【福祉施設】&#10;一人当たり面積">
          <a:extLst>
            <a:ext uri="{FF2B5EF4-FFF2-40B4-BE49-F238E27FC236}">
              <a16:creationId xmlns:a16="http://schemas.microsoft.com/office/drawing/2014/main" id="{25D4EF0B-C69C-4A7A-B476-8E7A91FB15C1}"/>
            </a:ext>
          </a:extLst>
        </xdr:cNvPr>
        <xdr:cNvSpPr txBox="1"/>
      </xdr:nvSpPr>
      <xdr:spPr>
        <a:xfrm>
          <a:off x="8515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57166</xdr:rowOff>
    </xdr:from>
    <xdr:ext cx="469744" cy="259045"/>
    <xdr:sp macro="" textlink="">
      <xdr:nvSpPr>
        <xdr:cNvPr id="349" name="n_3mainValue【福祉施設】&#10;一人当たり面積">
          <a:extLst>
            <a:ext uri="{FF2B5EF4-FFF2-40B4-BE49-F238E27FC236}">
              <a16:creationId xmlns:a16="http://schemas.microsoft.com/office/drawing/2014/main" id="{5F3B9061-37DC-490E-9A89-A3DBF2B8BFD6}"/>
            </a:ext>
          </a:extLst>
        </xdr:cNvPr>
        <xdr:cNvSpPr txBox="1"/>
      </xdr:nvSpPr>
      <xdr:spPr>
        <a:xfrm>
          <a:off x="7626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a:extLst>
            <a:ext uri="{FF2B5EF4-FFF2-40B4-BE49-F238E27FC236}">
              <a16:creationId xmlns:a16="http://schemas.microsoft.com/office/drawing/2014/main" id="{A5CED3E8-0A1A-4742-8862-EE23B398417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a:extLst>
            <a:ext uri="{FF2B5EF4-FFF2-40B4-BE49-F238E27FC236}">
              <a16:creationId xmlns:a16="http://schemas.microsoft.com/office/drawing/2014/main" id="{57880E1D-9E32-4357-95D2-DD0F08A0916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a:extLst>
            <a:ext uri="{FF2B5EF4-FFF2-40B4-BE49-F238E27FC236}">
              <a16:creationId xmlns:a16="http://schemas.microsoft.com/office/drawing/2014/main" id="{64F9F629-17B7-4E61-9A11-FF710FAA3C3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a:extLst>
            <a:ext uri="{FF2B5EF4-FFF2-40B4-BE49-F238E27FC236}">
              <a16:creationId xmlns:a16="http://schemas.microsoft.com/office/drawing/2014/main" id="{75AF296E-0EE1-4DE8-A285-AA349A0EF2C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a:extLst>
            <a:ext uri="{FF2B5EF4-FFF2-40B4-BE49-F238E27FC236}">
              <a16:creationId xmlns:a16="http://schemas.microsoft.com/office/drawing/2014/main" id="{53ACCE12-B371-460B-A2F8-184E27F4552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a:extLst>
            <a:ext uri="{FF2B5EF4-FFF2-40B4-BE49-F238E27FC236}">
              <a16:creationId xmlns:a16="http://schemas.microsoft.com/office/drawing/2014/main" id="{E7CBF64E-8DE1-4398-BF42-52303199E4D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a:extLst>
            <a:ext uri="{FF2B5EF4-FFF2-40B4-BE49-F238E27FC236}">
              <a16:creationId xmlns:a16="http://schemas.microsoft.com/office/drawing/2014/main" id="{6D939D65-AEE2-4A63-BE23-857D619EB38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a:extLst>
            <a:ext uri="{FF2B5EF4-FFF2-40B4-BE49-F238E27FC236}">
              <a16:creationId xmlns:a16="http://schemas.microsoft.com/office/drawing/2014/main" id="{7BCE0B59-3061-463D-B724-A34E1789D0F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8" name="テキスト ボックス 357">
          <a:extLst>
            <a:ext uri="{FF2B5EF4-FFF2-40B4-BE49-F238E27FC236}">
              <a16:creationId xmlns:a16="http://schemas.microsoft.com/office/drawing/2014/main" id="{2431A114-D4D4-4A02-83C5-CCCB85D5CCC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9" name="直線コネクタ 358">
          <a:extLst>
            <a:ext uri="{FF2B5EF4-FFF2-40B4-BE49-F238E27FC236}">
              <a16:creationId xmlns:a16="http://schemas.microsoft.com/office/drawing/2014/main" id="{CE884241-1F97-4600-BB66-25952431DA5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60" name="テキスト ボックス 359">
          <a:extLst>
            <a:ext uri="{FF2B5EF4-FFF2-40B4-BE49-F238E27FC236}">
              <a16:creationId xmlns:a16="http://schemas.microsoft.com/office/drawing/2014/main" id="{1874BD72-493B-4289-B4E6-88A0F7A3E7A7}"/>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1" name="直線コネクタ 360">
          <a:extLst>
            <a:ext uri="{FF2B5EF4-FFF2-40B4-BE49-F238E27FC236}">
              <a16:creationId xmlns:a16="http://schemas.microsoft.com/office/drawing/2014/main" id="{F8D39AAE-DABE-4030-ADD3-47749B89EBA3}"/>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2" name="テキスト ボックス 361">
          <a:extLst>
            <a:ext uri="{FF2B5EF4-FFF2-40B4-BE49-F238E27FC236}">
              <a16:creationId xmlns:a16="http://schemas.microsoft.com/office/drawing/2014/main" id="{B807CC88-1BB5-41F9-9674-7D201A9CA5F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3" name="直線コネクタ 362">
          <a:extLst>
            <a:ext uri="{FF2B5EF4-FFF2-40B4-BE49-F238E27FC236}">
              <a16:creationId xmlns:a16="http://schemas.microsoft.com/office/drawing/2014/main" id="{CB7974C8-2432-45F4-9F49-4527733F64A4}"/>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4" name="テキスト ボックス 363">
          <a:extLst>
            <a:ext uri="{FF2B5EF4-FFF2-40B4-BE49-F238E27FC236}">
              <a16:creationId xmlns:a16="http://schemas.microsoft.com/office/drawing/2014/main" id="{FC64B96F-3AA0-4752-A8A9-709F3ADAB847}"/>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5" name="直線コネクタ 364">
          <a:extLst>
            <a:ext uri="{FF2B5EF4-FFF2-40B4-BE49-F238E27FC236}">
              <a16:creationId xmlns:a16="http://schemas.microsoft.com/office/drawing/2014/main" id="{00EA8016-C8F5-47E4-84B4-DB7A1A37DDEF}"/>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6" name="テキスト ボックス 365">
          <a:extLst>
            <a:ext uri="{FF2B5EF4-FFF2-40B4-BE49-F238E27FC236}">
              <a16:creationId xmlns:a16="http://schemas.microsoft.com/office/drawing/2014/main" id="{0F672A8A-FDB0-4F48-992B-6A1E8AEABD4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7" name="直線コネクタ 366">
          <a:extLst>
            <a:ext uri="{FF2B5EF4-FFF2-40B4-BE49-F238E27FC236}">
              <a16:creationId xmlns:a16="http://schemas.microsoft.com/office/drawing/2014/main" id="{AACF117D-7184-4306-BBF9-5C097E10AA06}"/>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8" name="テキスト ボックス 367">
          <a:extLst>
            <a:ext uri="{FF2B5EF4-FFF2-40B4-BE49-F238E27FC236}">
              <a16:creationId xmlns:a16="http://schemas.microsoft.com/office/drawing/2014/main" id="{645297DB-B061-4217-A3C0-204B6AFC77F3}"/>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9" name="直線コネクタ 368">
          <a:extLst>
            <a:ext uri="{FF2B5EF4-FFF2-40B4-BE49-F238E27FC236}">
              <a16:creationId xmlns:a16="http://schemas.microsoft.com/office/drawing/2014/main" id="{F17D7C07-37AA-4C54-985D-3F0313383E22}"/>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70" name="テキスト ボックス 369">
          <a:extLst>
            <a:ext uri="{FF2B5EF4-FFF2-40B4-BE49-F238E27FC236}">
              <a16:creationId xmlns:a16="http://schemas.microsoft.com/office/drawing/2014/main" id="{1483F563-1108-4E0D-BAA3-6A726B183FA5}"/>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a:extLst>
            <a:ext uri="{FF2B5EF4-FFF2-40B4-BE49-F238E27FC236}">
              <a16:creationId xmlns:a16="http://schemas.microsoft.com/office/drawing/2014/main" id="{9BA2DC89-7C20-41BB-A758-75819DC848A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a:extLst>
            <a:ext uri="{FF2B5EF4-FFF2-40B4-BE49-F238E27FC236}">
              <a16:creationId xmlns:a16="http://schemas.microsoft.com/office/drawing/2014/main" id="{6599BC95-E0F6-4AD6-BACA-456D580BE9D4}"/>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市民会館】&#10;有形固定資産減価償却率グラフ枠">
          <a:extLst>
            <a:ext uri="{FF2B5EF4-FFF2-40B4-BE49-F238E27FC236}">
              <a16:creationId xmlns:a16="http://schemas.microsoft.com/office/drawing/2014/main" id="{199F445B-03D6-4233-B08E-90BCC51423A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xdr:rowOff>
    </xdr:from>
    <xdr:to>
      <xdr:col>24</xdr:col>
      <xdr:colOff>62865</xdr:colOff>
      <xdr:row>108</xdr:row>
      <xdr:rowOff>9525</xdr:rowOff>
    </xdr:to>
    <xdr:cxnSp macro="">
      <xdr:nvCxnSpPr>
        <xdr:cNvPr id="374" name="直線コネクタ 373">
          <a:extLst>
            <a:ext uri="{FF2B5EF4-FFF2-40B4-BE49-F238E27FC236}">
              <a16:creationId xmlns:a16="http://schemas.microsoft.com/office/drawing/2014/main" id="{50CF7ABF-4B48-4F50-80F2-9DA08D67E8EC}"/>
            </a:ext>
          </a:extLst>
        </xdr:cNvPr>
        <xdr:cNvCxnSpPr/>
      </xdr:nvCxnSpPr>
      <xdr:spPr>
        <a:xfrm flipV="1">
          <a:off x="4634865" y="1714690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13352</xdr:rowOff>
    </xdr:from>
    <xdr:ext cx="405111" cy="259045"/>
    <xdr:sp macro="" textlink="">
      <xdr:nvSpPr>
        <xdr:cNvPr id="375" name="【市民会館】&#10;有形固定資産減価償却率最小値テキスト">
          <a:extLst>
            <a:ext uri="{FF2B5EF4-FFF2-40B4-BE49-F238E27FC236}">
              <a16:creationId xmlns:a16="http://schemas.microsoft.com/office/drawing/2014/main" id="{66A17334-7E7B-4ADF-A3BA-22823E193797}"/>
            </a:ext>
          </a:extLst>
        </xdr:cNvPr>
        <xdr:cNvSpPr txBox="1"/>
      </xdr:nvSpPr>
      <xdr:spPr>
        <a:xfrm>
          <a:off x="4673600" y="185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xdr:rowOff>
    </xdr:from>
    <xdr:to>
      <xdr:col>24</xdr:col>
      <xdr:colOff>152400</xdr:colOff>
      <xdr:row>108</xdr:row>
      <xdr:rowOff>9525</xdr:rowOff>
    </xdr:to>
    <xdr:cxnSp macro="">
      <xdr:nvCxnSpPr>
        <xdr:cNvPr id="376" name="直線コネクタ 375">
          <a:extLst>
            <a:ext uri="{FF2B5EF4-FFF2-40B4-BE49-F238E27FC236}">
              <a16:creationId xmlns:a16="http://schemas.microsoft.com/office/drawing/2014/main" id="{0D0A1365-86EB-4C81-90A9-532785491573}"/>
            </a:ext>
          </a:extLst>
        </xdr:cNvPr>
        <xdr:cNvCxnSpPr/>
      </xdr:nvCxnSpPr>
      <xdr:spPr>
        <a:xfrm>
          <a:off x="4546600" y="1852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120032</xdr:rowOff>
    </xdr:from>
    <xdr:ext cx="405111" cy="259045"/>
    <xdr:sp macro="" textlink="">
      <xdr:nvSpPr>
        <xdr:cNvPr id="377" name="【市民会館】&#10;有形固定資産減価償却率最大値テキスト">
          <a:extLst>
            <a:ext uri="{FF2B5EF4-FFF2-40B4-BE49-F238E27FC236}">
              <a16:creationId xmlns:a16="http://schemas.microsoft.com/office/drawing/2014/main" id="{7A64543C-5679-4983-A32B-5934A68EFB9C}"/>
            </a:ext>
          </a:extLst>
        </xdr:cNvPr>
        <xdr:cNvSpPr txBox="1"/>
      </xdr:nvSpPr>
      <xdr:spPr>
        <a:xfrm>
          <a:off x="4673600" y="1692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xdr:rowOff>
    </xdr:from>
    <xdr:to>
      <xdr:col>24</xdr:col>
      <xdr:colOff>152400</xdr:colOff>
      <xdr:row>100</xdr:row>
      <xdr:rowOff>1905</xdr:rowOff>
    </xdr:to>
    <xdr:cxnSp macro="">
      <xdr:nvCxnSpPr>
        <xdr:cNvPr id="378" name="直線コネクタ 377">
          <a:extLst>
            <a:ext uri="{FF2B5EF4-FFF2-40B4-BE49-F238E27FC236}">
              <a16:creationId xmlns:a16="http://schemas.microsoft.com/office/drawing/2014/main" id="{64F4933B-A1B3-4DC9-B273-5BF3A5C5EE22}"/>
            </a:ext>
          </a:extLst>
        </xdr:cNvPr>
        <xdr:cNvCxnSpPr/>
      </xdr:nvCxnSpPr>
      <xdr:spPr>
        <a:xfrm>
          <a:off x="4546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142891</xdr:rowOff>
    </xdr:from>
    <xdr:ext cx="405111" cy="259045"/>
    <xdr:sp macro="" textlink="">
      <xdr:nvSpPr>
        <xdr:cNvPr id="379" name="【市民会館】&#10;有形固定資産減価償却率平均値テキスト">
          <a:extLst>
            <a:ext uri="{FF2B5EF4-FFF2-40B4-BE49-F238E27FC236}">
              <a16:creationId xmlns:a16="http://schemas.microsoft.com/office/drawing/2014/main" id="{4EA8DF21-EE55-4E1A-97F3-378171CF147D}"/>
            </a:ext>
          </a:extLst>
        </xdr:cNvPr>
        <xdr:cNvSpPr txBox="1"/>
      </xdr:nvSpPr>
      <xdr:spPr>
        <a:xfrm>
          <a:off x="4673600" y="179736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164464</xdr:rowOff>
    </xdr:from>
    <xdr:to>
      <xdr:col>24</xdr:col>
      <xdr:colOff>114300</xdr:colOff>
      <xdr:row>105</xdr:row>
      <xdr:rowOff>94614</xdr:rowOff>
    </xdr:to>
    <xdr:sp macro="" textlink="">
      <xdr:nvSpPr>
        <xdr:cNvPr id="380" name="フローチャート: 判断 379">
          <a:extLst>
            <a:ext uri="{FF2B5EF4-FFF2-40B4-BE49-F238E27FC236}">
              <a16:creationId xmlns:a16="http://schemas.microsoft.com/office/drawing/2014/main" id="{1849291B-7323-4117-B35E-217E8B7C1DBB}"/>
            </a:ext>
          </a:extLst>
        </xdr:cNvPr>
        <xdr:cNvSpPr/>
      </xdr:nvSpPr>
      <xdr:spPr>
        <a:xfrm>
          <a:off x="45847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4445</xdr:rowOff>
    </xdr:from>
    <xdr:to>
      <xdr:col>20</xdr:col>
      <xdr:colOff>38100</xdr:colOff>
      <xdr:row>105</xdr:row>
      <xdr:rowOff>106045</xdr:rowOff>
    </xdr:to>
    <xdr:sp macro="" textlink="">
      <xdr:nvSpPr>
        <xdr:cNvPr id="381" name="フローチャート: 判断 380">
          <a:extLst>
            <a:ext uri="{FF2B5EF4-FFF2-40B4-BE49-F238E27FC236}">
              <a16:creationId xmlns:a16="http://schemas.microsoft.com/office/drawing/2014/main" id="{E6E8141D-A3F9-4DDC-BA6A-747B426C4300}"/>
            </a:ext>
          </a:extLst>
        </xdr:cNvPr>
        <xdr:cNvSpPr/>
      </xdr:nvSpPr>
      <xdr:spPr>
        <a:xfrm>
          <a:off x="3746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46355</xdr:rowOff>
    </xdr:from>
    <xdr:to>
      <xdr:col>15</xdr:col>
      <xdr:colOff>101600</xdr:colOff>
      <xdr:row>105</xdr:row>
      <xdr:rowOff>147955</xdr:rowOff>
    </xdr:to>
    <xdr:sp macro="" textlink="">
      <xdr:nvSpPr>
        <xdr:cNvPr id="382" name="フローチャート: 判断 381">
          <a:extLst>
            <a:ext uri="{FF2B5EF4-FFF2-40B4-BE49-F238E27FC236}">
              <a16:creationId xmlns:a16="http://schemas.microsoft.com/office/drawing/2014/main" id="{804BD421-9059-45FB-A729-17086E92006E}"/>
            </a:ext>
          </a:extLst>
        </xdr:cNvPr>
        <xdr:cNvSpPr/>
      </xdr:nvSpPr>
      <xdr:spPr>
        <a:xfrm>
          <a:off x="2857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42545</xdr:rowOff>
    </xdr:from>
    <xdr:to>
      <xdr:col>10</xdr:col>
      <xdr:colOff>165100</xdr:colOff>
      <xdr:row>105</xdr:row>
      <xdr:rowOff>144145</xdr:rowOff>
    </xdr:to>
    <xdr:sp macro="" textlink="">
      <xdr:nvSpPr>
        <xdr:cNvPr id="383" name="フローチャート: 判断 382">
          <a:extLst>
            <a:ext uri="{FF2B5EF4-FFF2-40B4-BE49-F238E27FC236}">
              <a16:creationId xmlns:a16="http://schemas.microsoft.com/office/drawing/2014/main" id="{0CBB06A4-D986-453B-B98F-73AB6B29B3C3}"/>
            </a:ext>
          </a:extLst>
        </xdr:cNvPr>
        <xdr:cNvSpPr/>
      </xdr:nvSpPr>
      <xdr:spPr>
        <a:xfrm>
          <a:off x="1968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3A533AD4-02A8-416A-A3D3-C22FF0B3C23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4BCC7FF0-1E3E-4466-AE61-3B47B425C26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3F1B3468-6736-455C-8490-4D67793E362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B1C32A68-555A-434A-9442-5FFDB0E844B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5D8D46F0-19D7-4847-903D-BE321223C02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78739</xdr:rowOff>
    </xdr:from>
    <xdr:to>
      <xdr:col>24</xdr:col>
      <xdr:colOff>114300</xdr:colOff>
      <xdr:row>105</xdr:row>
      <xdr:rowOff>8889</xdr:rowOff>
    </xdr:to>
    <xdr:sp macro="" textlink="">
      <xdr:nvSpPr>
        <xdr:cNvPr id="389" name="楕円 388">
          <a:extLst>
            <a:ext uri="{FF2B5EF4-FFF2-40B4-BE49-F238E27FC236}">
              <a16:creationId xmlns:a16="http://schemas.microsoft.com/office/drawing/2014/main" id="{12942C14-9F73-4642-B5C7-4D85B441C072}"/>
            </a:ext>
          </a:extLst>
        </xdr:cNvPr>
        <xdr:cNvSpPr/>
      </xdr:nvSpPr>
      <xdr:spPr>
        <a:xfrm>
          <a:off x="45847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101616</xdr:rowOff>
    </xdr:from>
    <xdr:ext cx="405111" cy="259045"/>
    <xdr:sp macro="" textlink="">
      <xdr:nvSpPr>
        <xdr:cNvPr id="390" name="【市民会館】&#10;有形固定資産減価償却率該当値テキスト">
          <a:extLst>
            <a:ext uri="{FF2B5EF4-FFF2-40B4-BE49-F238E27FC236}">
              <a16:creationId xmlns:a16="http://schemas.microsoft.com/office/drawing/2014/main" id="{4C3E0FD3-750B-477E-8A64-3C80810A84BC}"/>
            </a:ext>
          </a:extLst>
        </xdr:cNvPr>
        <xdr:cNvSpPr txBox="1"/>
      </xdr:nvSpPr>
      <xdr:spPr>
        <a:xfrm>
          <a:off x="4673600"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120650</xdr:rowOff>
    </xdr:from>
    <xdr:to>
      <xdr:col>20</xdr:col>
      <xdr:colOff>38100</xdr:colOff>
      <xdr:row>105</xdr:row>
      <xdr:rowOff>50800</xdr:rowOff>
    </xdr:to>
    <xdr:sp macro="" textlink="">
      <xdr:nvSpPr>
        <xdr:cNvPr id="391" name="楕円 390">
          <a:extLst>
            <a:ext uri="{FF2B5EF4-FFF2-40B4-BE49-F238E27FC236}">
              <a16:creationId xmlns:a16="http://schemas.microsoft.com/office/drawing/2014/main" id="{F6B95A25-5E53-4254-80EF-4F84F3288422}"/>
            </a:ext>
          </a:extLst>
        </xdr:cNvPr>
        <xdr:cNvSpPr/>
      </xdr:nvSpPr>
      <xdr:spPr>
        <a:xfrm>
          <a:off x="37465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129539</xdr:rowOff>
    </xdr:from>
    <xdr:to>
      <xdr:col>24</xdr:col>
      <xdr:colOff>63500</xdr:colOff>
      <xdr:row>105</xdr:row>
      <xdr:rowOff>0</xdr:rowOff>
    </xdr:to>
    <xdr:cxnSp macro="">
      <xdr:nvCxnSpPr>
        <xdr:cNvPr id="392" name="直線コネクタ 391">
          <a:extLst>
            <a:ext uri="{FF2B5EF4-FFF2-40B4-BE49-F238E27FC236}">
              <a16:creationId xmlns:a16="http://schemas.microsoft.com/office/drawing/2014/main" id="{0323A914-88DF-4254-A485-5330FACF2108}"/>
            </a:ext>
          </a:extLst>
        </xdr:cNvPr>
        <xdr:cNvCxnSpPr/>
      </xdr:nvCxnSpPr>
      <xdr:spPr>
        <a:xfrm flipV="1">
          <a:off x="3797300" y="179603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162561</xdr:rowOff>
    </xdr:from>
    <xdr:to>
      <xdr:col>15</xdr:col>
      <xdr:colOff>101600</xdr:colOff>
      <xdr:row>105</xdr:row>
      <xdr:rowOff>92711</xdr:rowOff>
    </xdr:to>
    <xdr:sp macro="" textlink="">
      <xdr:nvSpPr>
        <xdr:cNvPr id="393" name="楕円 392">
          <a:extLst>
            <a:ext uri="{FF2B5EF4-FFF2-40B4-BE49-F238E27FC236}">
              <a16:creationId xmlns:a16="http://schemas.microsoft.com/office/drawing/2014/main" id="{778D6CA9-B99A-4D47-B60A-BCF7538FB9B7}"/>
            </a:ext>
          </a:extLst>
        </xdr:cNvPr>
        <xdr:cNvSpPr/>
      </xdr:nvSpPr>
      <xdr:spPr>
        <a:xfrm>
          <a:off x="2857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0</xdr:rowOff>
    </xdr:from>
    <xdr:to>
      <xdr:col>19</xdr:col>
      <xdr:colOff>177800</xdr:colOff>
      <xdr:row>105</xdr:row>
      <xdr:rowOff>41911</xdr:rowOff>
    </xdr:to>
    <xdr:cxnSp macro="">
      <xdr:nvCxnSpPr>
        <xdr:cNvPr id="394" name="直線コネクタ 393">
          <a:extLst>
            <a:ext uri="{FF2B5EF4-FFF2-40B4-BE49-F238E27FC236}">
              <a16:creationId xmlns:a16="http://schemas.microsoft.com/office/drawing/2014/main" id="{BA4E583B-35AF-4424-B88F-1AB2AA6DC348}"/>
            </a:ext>
          </a:extLst>
        </xdr:cNvPr>
        <xdr:cNvCxnSpPr/>
      </xdr:nvCxnSpPr>
      <xdr:spPr>
        <a:xfrm flipV="1">
          <a:off x="2908300" y="180022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33020</xdr:rowOff>
    </xdr:from>
    <xdr:to>
      <xdr:col>10</xdr:col>
      <xdr:colOff>165100</xdr:colOff>
      <xdr:row>105</xdr:row>
      <xdr:rowOff>134620</xdr:rowOff>
    </xdr:to>
    <xdr:sp macro="" textlink="">
      <xdr:nvSpPr>
        <xdr:cNvPr id="395" name="楕円 394">
          <a:extLst>
            <a:ext uri="{FF2B5EF4-FFF2-40B4-BE49-F238E27FC236}">
              <a16:creationId xmlns:a16="http://schemas.microsoft.com/office/drawing/2014/main" id="{C62C3F6A-2431-4AEB-957B-3300D346D696}"/>
            </a:ext>
          </a:extLst>
        </xdr:cNvPr>
        <xdr:cNvSpPr/>
      </xdr:nvSpPr>
      <xdr:spPr>
        <a:xfrm>
          <a:off x="19685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41911</xdr:rowOff>
    </xdr:from>
    <xdr:to>
      <xdr:col>15</xdr:col>
      <xdr:colOff>50800</xdr:colOff>
      <xdr:row>105</xdr:row>
      <xdr:rowOff>83820</xdr:rowOff>
    </xdr:to>
    <xdr:cxnSp macro="">
      <xdr:nvCxnSpPr>
        <xdr:cNvPr id="396" name="直線コネクタ 395">
          <a:extLst>
            <a:ext uri="{FF2B5EF4-FFF2-40B4-BE49-F238E27FC236}">
              <a16:creationId xmlns:a16="http://schemas.microsoft.com/office/drawing/2014/main" id="{7C5F9E3F-8100-4C9D-9227-D518717C2CBC}"/>
            </a:ext>
          </a:extLst>
        </xdr:cNvPr>
        <xdr:cNvCxnSpPr/>
      </xdr:nvCxnSpPr>
      <xdr:spPr>
        <a:xfrm flipV="1">
          <a:off x="2019300" y="180441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97172</xdr:rowOff>
    </xdr:from>
    <xdr:ext cx="405111" cy="259045"/>
    <xdr:sp macro="" textlink="">
      <xdr:nvSpPr>
        <xdr:cNvPr id="397" name="n_1aveValue【市民会館】&#10;有形固定資産減価償却率">
          <a:extLst>
            <a:ext uri="{FF2B5EF4-FFF2-40B4-BE49-F238E27FC236}">
              <a16:creationId xmlns:a16="http://schemas.microsoft.com/office/drawing/2014/main" id="{5FBBEB4F-BC4D-4F39-87C5-B2886C1A4225}"/>
            </a:ext>
          </a:extLst>
        </xdr:cNvPr>
        <xdr:cNvSpPr txBox="1"/>
      </xdr:nvSpPr>
      <xdr:spPr>
        <a:xfrm>
          <a:off x="35820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139082</xdr:rowOff>
    </xdr:from>
    <xdr:ext cx="405111" cy="259045"/>
    <xdr:sp macro="" textlink="">
      <xdr:nvSpPr>
        <xdr:cNvPr id="398" name="n_2aveValue【市民会館】&#10;有形固定資産減価償却率">
          <a:extLst>
            <a:ext uri="{FF2B5EF4-FFF2-40B4-BE49-F238E27FC236}">
              <a16:creationId xmlns:a16="http://schemas.microsoft.com/office/drawing/2014/main" id="{13EC767B-4380-4A8D-9297-192446EA184D}"/>
            </a:ext>
          </a:extLst>
        </xdr:cNvPr>
        <xdr:cNvSpPr txBox="1"/>
      </xdr:nvSpPr>
      <xdr:spPr>
        <a:xfrm>
          <a:off x="2705744" y="181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135272</xdr:rowOff>
    </xdr:from>
    <xdr:ext cx="405111" cy="259045"/>
    <xdr:sp macro="" textlink="">
      <xdr:nvSpPr>
        <xdr:cNvPr id="399" name="n_3aveValue【市民会館】&#10;有形固定資産減価償却率">
          <a:extLst>
            <a:ext uri="{FF2B5EF4-FFF2-40B4-BE49-F238E27FC236}">
              <a16:creationId xmlns:a16="http://schemas.microsoft.com/office/drawing/2014/main" id="{C856792E-32E0-497B-B04E-F6F4F884B577}"/>
            </a:ext>
          </a:extLst>
        </xdr:cNvPr>
        <xdr:cNvSpPr txBox="1"/>
      </xdr:nvSpPr>
      <xdr:spPr>
        <a:xfrm>
          <a:off x="1816744"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67327</xdr:rowOff>
    </xdr:from>
    <xdr:ext cx="405111" cy="259045"/>
    <xdr:sp macro="" textlink="">
      <xdr:nvSpPr>
        <xdr:cNvPr id="400" name="n_1mainValue【市民会館】&#10;有形固定資産減価償却率">
          <a:extLst>
            <a:ext uri="{FF2B5EF4-FFF2-40B4-BE49-F238E27FC236}">
              <a16:creationId xmlns:a16="http://schemas.microsoft.com/office/drawing/2014/main" id="{E3C72FE1-CEC2-49B7-8ADB-140FFABA5E1B}"/>
            </a:ext>
          </a:extLst>
        </xdr:cNvPr>
        <xdr:cNvSpPr txBox="1"/>
      </xdr:nvSpPr>
      <xdr:spPr>
        <a:xfrm>
          <a:off x="35820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109238</xdr:rowOff>
    </xdr:from>
    <xdr:ext cx="405111" cy="259045"/>
    <xdr:sp macro="" textlink="">
      <xdr:nvSpPr>
        <xdr:cNvPr id="401" name="n_2mainValue【市民会館】&#10;有形固定資産減価償却率">
          <a:extLst>
            <a:ext uri="{FF2B5EF4-FFF2-40B4-BE49-F238E27FC236}">
              <a16:creationId xmlns:a16="http://schemas.microsoft.com/office/drawing/2014/main" id="{7021A193-591F-4DCE-B4A1-F625CD328746}"/>
            </a:ext>
          </a:extLst>
        </xdr:cNvPr>
        <xdr:cNvSpPr txBox="1"/>
      </xdr:nvSpPr>
      <xdr:spPr>
        <a:xfrm>
          <a:off x="27057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151147</xdr:rowOff>
    </xdr:from>
    <xdr:ext cx="405111" cy="259045"/>
    <xdr:sp macro="" textlink="">
      <xdr:nvSpPr>
        <xdr:cNvPr id="402" name="n_3mainValue【市民会館】&#10;有形固定資産減価償却率">
          <a:extLst>
            <a:ext uri="{FF2B5EF4-FFF2-40B4-BE49-F238E27FC236}">
              <a16:creationId xmlns:a16="http://schemas.microsoft.com/office/drawing/2014/main" id="{61400FDB-E112-4B50-B8B5-0F0C0CBC1EC0}"/>
            </a:ext>
          </a:extLst>
        </xdr:cNvPr>
        <xdr:cNvSpPr txBox="1"/>
      </xdr:nvSpPr>
      <xdr:spPr>
        <a:xfrm>
          <a:off x="1816744" y="1781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a:extLst>
            <a:ext uri="{FF2B5EF4-FFF2-40B4-BE49-F238E27FC236}">
              <a16:creationId xmlns:a16="http://schemas.microsoft.com/office/drawing/2014/main" id="{408754FB-6FB7-4B2F-A46F-BDE9C1127A4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a:extLst>
            <a:ext uri="{FF2B5EF4-FFF2-40B4-BE49-F238E27FC236}">
              <a16:creationId xmlns:a16="http://schemas.microsoft.com/office/drawing/2014/main" id="{39412516-D3BD-4FC7-9FA3-37DCD1F0F55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a:extLst>
            <a:ext uri="{FF2B5EF4-FFF2-40B4-BE49-F238E27FC236}">
              <a16:creationId xmlns:a16="http://schemas.microsoft.com/office/drawing/2014/main" id="{C4A41987-1E5D-4359-8460-261C0B47765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a:extLst>
            <a:ext uri="{FF2B5EF4-FFF2-40B4-BE49-F238E27FC236}">
              <a16:creationId xmlns:a16="http://schemas.microsoft.com/office/drawing/2014/main" id="{86B3F972-7FA8-41B4-B1C7-E6DEE738F18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a:extLst>
            <a:ext uri="{FF2B5EF4-FFF2-40B4-BE49-F238E27FC236}">
              <a16:creationId xmlns:a16="http://schemas.microsoft.com/office/drawing/2014/main" id="{F2FC1A66-9D52-42C7-8704-787B9E408F1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a:extLst>
            <a:ext uri="{FF2B5EF4-FFF2-40B4-BE49-F238E27FC236}">
              <a16:creationId xmlns:a16="http://schemas.microsoft.com/office/drawing/2014/main" id="{CE9AE125-7433-4C9B-909C-70BEB48CEEE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a:extLst>
            <a:ext uri="{FF2B5EF4-FFF2-40B4-BE49-F238E27FC236}">
              <a16:creationId xmlns:a16="http://schemas.microsoft.com/office/drawing/2014/main" id="{0A4E1105-AECD-4D6A-985B-80F2884CA69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a:extLst>
            <a:ext uri="{FF2B5EF4-FFF2-40B4-BE49-F238E27FC236}">
              <a16:creationId xmlns:a16="http://schemas.microsoft.com/office/drawing/2014/main" id="{16CABDEF-70E4-41E4-A359-99B134A3D4F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a:extLst>
            <a:ext uri="{FF2B5EF4-FFF2-40B4-BE49-F238E27FC236}">
              <a16:creationId xmlns:a16="http://schemas.microsoft.com/office/drawing/2014/main" id="{FFE13E12-B910-4B9D-8740-D810B03B385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a:extLst>
            <a:ext uri="{FF2B5EF4-FFF2-40B4-BE49-F238E27FC236}">
              <a16:creationId xmlns:a16="http://schemas.microsoft.com/office/drawing/2014/main" id="{888B4223-ED30-4AD4-B973-FEE96B01CFA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3" name="直線コネクタ 412">
          <a:extLst>
            <a:ext uri="{FF2B5EF4-FFF2-40B4-BE49-F238E27FC236}">
              <a16:creationId xmlns:a16="http://schemas.microsoft.com/office/drawing/2014/main" id="{9A969754-B8CD-4744-B597-D2E361FDCCBD}"/>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4" name="テキスト ボックス 413">
          <a:extLst>
            <a:ext uri="{FF2B5EF4-FFF2-40B4-BE49-F238E27FC236}">
              <a16:creationId xmlns:a16="http://schemas.microsoft.com/office/drawing/2014/main" id="{10505D75-9CC3-413D-9B8E-A28FBA3D69C9}"/>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5" name="直線コネクタ 414">
          <a:extLst>
            <a:ext uri="{FF2B5EF4-FFF2-40B4-BE49-F238E27FC236}">
              <a16:creationId xmlns:a16="http://schemas.microsoft.com/office/drawing/2014/main" id="{41E7BFEA-2AAD-473C-93E3-ADEABEDBC499}"/>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6" name="テキスト ボックス 415">
          <a:extLst>
            <a:ext uri="{FF2B5EF4-FFF2-40B4-BE49-F238E27FC236}">
              <a16:creationId xmlns:a16="http://schemas.microsoft.com/office/drawing/2014/main" id="{2C9CE6D9-2D7B-4404-B036-F09E3D58DD6B}"/>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7" name="直線コネクタ 416">
          <a:extLst>
            <a:ext uri="{FF2B5EF4-FFF2-40B4-BE49-F238E27FC236}">
              <a16:creationId xmlns:a16="http://schemas.microsoft.com/office/drawing/2014/main" id="{8DAC8C48-ECCA-4E0F-A2A5-32EF3C70C42F}"/>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8" name="テキスト ボックス 417">
          <a:extLst>
            <a:ext uri="{FF2B5EF4-FFF2-40B4-BE49-F238E27FC236}">
              <a16:creationId xmlns:a16="http://schemas.microsoft.com/office/drawing/2014/main" id="{A6E99CFB-EBB5-43A6-AD8D-9A1EC76719FA}"/>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9" name="直線コネクタ 418">
          <a:extLst>
            <a:ext uri="{FF2B5EF4-FFF2-40B4-BE49-F238E27FC236}">
              <a16:creationId xmlns:a16="http://schemas.microsoft.com/office/drawing/2014/main" id="{33E19180-9EE8-48E9-868A-146A59634781}"/>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0" name="テキスト ボックス 419">
          <a:extLst>
            <a:ext uri="{FF2B5EF4-FFF2-40B4-BE49-F238E27FC236}">
              <a16:creationId xmlns:a16="http://schemas.microsoft.com/office/drawing/2014/main" id="{38AD3EB3-9F0B-4A47-8678-5DD75A2DF285}"/>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1" name="直線コネクタ 420">
          <a:extLst>
            <a:ext uri="{FF2B5EF4-FFF2-40B4-BE49-F238E27FC236}">
              <a16:creationId xmlns:a16="http://schemas.microsoft.com/office/drawing/2014/main" id="{1D833609-DE20-406E-865D-5148A656F2D1}"/>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2" name="テキスト ボックス 421">
          <a:extLst>
            <a:ext uri="{FF2B5EF4-FFF2-40B4-BE49-F238E27FC236}">
              <a16:creationId xmlns:a16="http://schemas.microsoft.com/office/drawing/2014/main" id="{000B9621-7651-49B7-AEC7-2E5D33ACEC17}"/>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3" name="直線コネクタ 422">
          <a:extLst>
            <a:ext uri="{FF2B5EF4-FFF2-40B4-BE49-F238E27FC236}">
              <a16:creationId xmlns:a16="http://schemas.microsoft.com/office/drawing/2014/main" id="{6C8BEBDA-68EA-41B1-875D-2E3EC823429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4" name="テキスト ボックス 423">
          <a:extLst>
            <a:ext uri="{FF2B5EF4-FFF2-40B4-BE49-F238E27FC236}">
              <a16:creationId xmlns:a16="http://schemas.microsoft.com/office/drawing/2014/main" id="{107A2CD2-E74F-438A-81DF-29DE972672A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5" name="【市民会館】&#10;一人当たり面積グラフ枠">
          <a:extLst>
            <a:ext uri="{FF2B5EF4-FFF2-40B4-BE49-F238E27FC236}">
              <a16:creationId xmlns:a16="http://schemas.microsoft.com/office/drawing/2014/main" id="{3016CDC9-AD38-4A76-98DA-2555F38BE29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38100</xdr:rowOff>
    </xdr:from>
    <xdr:to>
      <xdr:col>54</xdr:col>
      <xdr:colOff>189865</xdr:colOff>
      <xdr:row>108</xdr:row>
      <xdr:rowOff>19050</xdr:rowOff>
    </xdr:to>
    <xdr:cxnSp macro="">
      <xdr:nvCxnSpPr>
        <xdr:cNvPr id="426" name="直線コネクタ 425">
          <a:extLst>
            <a:ext uri="{FF2B5EF4-FFF2-40B4-BE49-F238E27FC236}">
              <a16:creationId xmlns:a16="http://schemas.microsoft.com/office/drawing/2014/main" id="{E09739B0-26AA-45CE-A851-406003AA601E}"/>
            </a:ext>
          </a:extLst>
        </xdr:cNvPr>
        <xdr:cNvCxnSpPr/>
      </xdr:nvCxnSpPr>
      <xdr:spPr>
        <a:xfrm flipV="1">
          <a:off x="10476865" y="171831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427" name="【市民会館】&#10;一人当たり面積最小値テキスト">
          <a:extLst>
            <a:ext uri="{FF2B5EF4-FFF2-40B4-BE49-F238E27FC236}">
              <a16:creationId xmlns:a16="http://schemas.microsoft.com/office/drawing/2014/main" id="{C7CA8924-0324-43F0-A485-9ABF6A9F2678}"/>
            </a:ext>
          </a:extLst>
        </xdr:cNvPr>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28" name="直線コネクタ 427">
          <a:extLst>
            <a:ext uri="{FF2B5EF4-FFF2-40B4-BE49-F238E27FC236}">
              <a16:creationId xmlns:a16="http://schemas.microsoft.com/office/drawing/2014/main" id="{8F5A28D3-F5EF-44BE-B63F-07FE26FE5A1E}"/>
            </a:ext>
          </a:extLst>
        </xdr:cNvPr>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156227</xdr:rowOff>
    </xdr:from>
    <xdr:ext cx="469744" cy="259045"/>
    <xdr:sp macro="" textlink="">
      <xdr:nvSpPr>
        <xdr:cNvPr id="429" name="【市民会館】&#10;一人当たり面積最大値テキスト">
          <a:extLst>
            <a:ext uri="{FF2B5EF4-FFF2-40B4-BE49-F238E27FC236}">
              <a16:creationId xmlns:a16="http://schemas.microsoft.com/office/drawing/2014/main" id="{5D1E1478-23C3-426E-A967-A0D6CC7D207B}"/>
            </a:ext>
          </a:extLst>
        </xdr:cNvPr>
        <xdr:cNvSpPr txBox="1"/>
      </xdr:nvSpPr>
      <xdr:spPr>
        <a:xfrm>
          <a:off x="10515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38100</xdr:rowOff>
    </xdr:from>
    <xdr:to>
      <xdr:col>55</xdr:col>
      <xdr:colOff>88900</xdr:colOff>
      <xdr:row>100</xdr:row>
      <xdr:rowOff>38100</xdr:rowOff>
    </xdr:to>
    <xdr:cxnSp macro="">
      <xdr:nvCxnSpPr>
        <xdr:cNvPr id="430" name="直線コネクタ 429">
          <a:extLst>
            <a:ext uri="{FF2B5EF4-FFF2-40B4-BE49-F238E27FC236}">
              <a16:creationId xmlns:a16="http://schemas.microsoft.com/office/drawing/2014/main" id="{6258A9F4-85E9-4BD9-B31C-9FDE5465BE1D}"/>
            </a:ext>
          </a:extLst>
        </xdr:cNvPr>
        <xdr:cNvCxnSpPr/>
      </xdr:nvCxnSpPr>
      <xdr:spPr>
        <a:xfrm>
          <a:off x="10388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6366</xdr:rowOff>
    </xdr:from>
    <xdr:ext cx="469744" cy="259045"/>
    <xdr:sp macro="" textlink="">
      <xdr:nvSpPr>
        <xdr:cNvPr id="431" name="【市民会館】&#10;一人当たり面積平均値テキスト">
          <a:extLst>
            <a:ext uri="{FF2B5EF4-FFF2-40B4-BE49-F238E27FC236}">
              <a16:creationId xmlns:a16="http://schemas.microsoft.com/office/drawing/2014/main" id="{5FCCE2E0-C620-46BC-89D4-D2CFC64394D5}"/>
            </a:ext>
          </a:extLst>
        </xdr:cNvPr>
        <xdr:cNvSpPr txBox="1"/>
      </xdr:nvSpPr>
      <xdr:spPr>
        <a:xfrm>
          <a:off x="10515600" y="17837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154939</xdr:rowOff>
    </xdr:from>
    <xdr:to>
      <xdr:col>55</xdr:col>
      <xdr:colOff>50800</xdr:colOff>
      <xdr:row>105</xdr:row>
      <xdr:rowOff>85089</xdr:rowOff>
    </xdr:to>
    <xdr:sp macro="" textlink="">
      <xdr:nvSpPr>
        <xdr:cNvPr id="432" name="フローチャート: 判断 431">
          <a:extLst>
            <a:ext uri="{FF2B5EF4-FFF2-40B4-BE49-F238E27FC236}">
              <a16:creationId xmlns:a16="http://schemas.microsoft.com/office/drawing/2014/main" id="{F7D4B94D-2859-441F-8719-908873EE5AAD}"/>
            </a:ext>
          </a:extLst>
        </xdr:cNvPr>
        <xdr:cNvSpPr/>
      </xdr:nvSpPr>
      <xdr:spPr>
        <a:xfrm>
          <a:off x="10426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151130</xdr:rowOff>
    </xdr:from>
    <xdr:to>
      <xdr:col>50</xdr:col>
      <xdr:colOff>165100</xdr:colOff>
      <xdr:row>105</xdr:row>
      <xdr:rowOff>81280</xdr:rowOff>
    </xdr:to>
    <xdr:sp macro="" textlink="">
      <xdr:nvSpPr>
        <xdr:cNvPr id="433" name="フローチャート: 判断 432">
          <a:extLst>
            <a:ext uri="{FF2B5EF4-FFF2-40B4-BE49-F238E27FC236}">
              <a16:creationId xmlns:a16="http://schemas.microsoft.com/office/drawing/2014/main" id="{C220F9C5-12A2-4603-840B-6C1BBC5E679A}"/>
            </a:ext>
          </a:extLst>
        </xdr:cNvPr>
        <xdr:cNvSpPr/>
      </xdr:nvSpPr>
      <xdr:spPr>
        <a:xfrm>
          <a:off x="9588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124461</xdr:rowOff>
    </xdr:from>
    <xdr:to>
      <xdr:col>46</xdr:col>
      <xdr:colOff>38100</xdr:colOff>
      <xdr:row>105</xdr:row>
      <xdr:rowOff>54611</xdr:rowOff>
    </xdr:to>
    <xdr:sp macro="" textlink="">
      <xdr:nvSpPr>
        <xdr:cNvPr id="434" name="フローチャート: 判断 433">
          <a:extLst>
            <a:ext uri="{FF2B5EF4-FFF2-40B4-BE49-F238E27FC236}">
              <a16:creationId xmlns:a16="http://schemas.microsoft.com/office/drawing/2014/main" id="{96AB14DE-87B1-46A1-A7D0-80DB23BF8208}"/>
            </a:ext>
          </a:extLst>
        </xdr:cNvPr>
        <xdr:cNvSpPr/>
      </xdr:nvSpPr>
      <xdr:spPr>
        <a:xfrm>
          <a:off x="8699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139700</xdr:rowOff>
    </xdr:from>
    <xdr:to>
      <xdr:col>41</xdr:col>
      <xdr:colOff>101600</xdr:colOff>
      <xdr:row>105</xdr:row>
      <xdr:rowOff>69850</xdr:rowOff>
    </xdr:to>
    <xdr:sp macro="" textlink="">
      <xdr:nvSpPr>
        <xdr:cNvPr id="435" name="フローチャート: 判断 434">
          <a:extLst>
            <a:ext uri="{FF2B5EF4-FFF2-40B4-BE49-F238E27FC236}">
              <a16:creationId xmlns:a16="http://schemas.microsoft.com/office/drawing/2014/main" id="{F95541AA-A737-4007-A8DB-82EFEB9F74C6}"/>
            </a:ext>
          </a:extLst>
        </xdr:cNvPr>
        <xdr:cNvSpPr/>
      </xdr:nvSpPr>
      <xdr:spPr>
        <a:xfrm>
          <a:off x="781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70424213-9E93-40F9-AB00-F85438A7F3D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6992BFAF-05DF-4F5C-8140-947C192B6CF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DE203BBB-12B2-417C-9A3B-DDA5937AAA7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8D62B05C-C144-4331-AA6C-2AED5E65962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0" name="テキスト ボックス 439">
          <a:extLst>
            <a:ext uri="{FF2B5EF4-FFF2-40B4-BE49-F238E27FC236}">
              <a16:creationId xmlns:a16="http://schemas.microsoft.com/office/drawing/2014/main" id="{10414F00-51E3-495A-8216-3E045E39271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67311</xdr:rowOff>
    </xdr:from>
    <xdr:to>
      <xdr:col>55</xdr:col>
      <xdr:colOff>50800</xdr:colOff>
      <xdr:row>107</xdr:row>
      <xdr:rowOff>168911</xdr:rowOff>
    </xdr:to>
    <xdr:sp macro="" textlink="">
      <xdr:nvSpPr>
        <xdr:cNvPr id="441" name="楕円 440">
          <a:extLst>
            <a:ext uri="{FF2B5EF4-FFF2-40B4-BE49-F238E27FC236}">
              <a16:creationId xmlns:a16="http://schemas.microsoft.com/office/drawing/2014/main" id="{EBE07226-1BB5-4534-9865-3CF496F0819C}"/>
            </a:ext>
          </a:extLst>
        </xdr:cNvPr>
        <xdr:cNvSpPr/>
      </xdr:nvSpPr>
      <xdr:spPr>
        <a:xfrm>
          <a:off x="104267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153688</xdr:rowOff>
    </xdr:from>
    <xdr:ext cx="469744" cy="259045"/>
    <xdr:sp macro="" textlink="">
      <xdr:nvSpPr>
        <xdr:cNvPr id="442" name="【市民会館】&#10;一人当たり面積該当値テキスト">
          <a:extLst>
            <a:ext uri="{FF2B5EF4-FFF2-40B4-BE49-F238E27FC236}">
              <a16:creationId xmlns:a16="http://schemas.microsoft.com/office/drawing/2014/main" id="{976F4C60-6BA9-4C9C-B77F-C46BD7C22E1E}"/>
            </a:ext>
          </a:extLst>
        </xdr:cNvPr>
        <xdr:cNvSpPr txBox="1"/>
      </xdr:nvSpPr>
      <xdr:spPr>
        <a:xfrm>
          <a:off x="10515600" y="1832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71120</xdr:rowOff>
    </xdr:from>
    <xdr:to>
      <xdr:col>50</xdr:col>
      <xdr:colOff>165100</xdr:colOff>
      <xdr:row>108</xdr:row>
      <xdr:rowOff>1270</xdr:rowOff>
    </xdr:to>
    <xdr:sp macro="" textlink="">
      <xdr:nvSpPr>
        <xdr:cNvPr id="443" name="楕円 442">
          <a:extLst>
            <a:ext uri="{FF2B5EF4-FFF2-40B4-BE49-F238E27FC236}">
              <a16:creationId xmlns:a16="http://schemas.microsoft.com/office/drawing/2014/main" id="{428DC85B-8204-44EE-9559-FC557A33B10C}"/>
            </a:ext>
          </a:extLst>
        </xdr:cNvPr>
        <xdr:cNvSpPr/>
      </xdr:nvSpPr>
      <xdr:spPr>
        <a:xfrm>
          <a:off x="9588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118111</xdr:rowOff>
    </xdr:from>
    <xdr:to>
      <xdr:col>55</xdr:col>
      <xdr:colOff>0</xdr:colOff>
      <xdr:row>107</xdr:row>
      <xdr:rowOff>121920</xdr:rowOff>
    </xdr:to>
    <xdr:cxnSp macro="">
      <xdr:nvCxnSpPr>
        <xdr:cNvPr id="444" name="直線コネクタ 443">
          <a:extLst>
            <a:ext uri="{FF2B5EF4-FFF2-40B4-BE49-F238E27FC236}">
              <a16:creationId xmlns:a16="http://schemas.microsoft.com/office/drawing/2014/main" id="{C75E28F8-1713-44F5-B718-D5EE8DC67FC5}"/>
            </a:ext>
          </a:extLst>
        </xdr:cNvPr>
        <xdr:cNvCxnSpPr/>
      </xdr:nvCxnSpPr>
      <xdr:spPr>
        <a:xfrm flipV="1">
          <a:off x="9639300" y="184632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71120</xdr:rowOff>
    </xdr:from>
    <xdr:to>
      <xdr:col>46</xdr:col>
      <xdr:colOff>38100</xdr:colOff>
      <xdr:row>108</xdr:row>
      <xdr:rowOff>1270</xdr:rowOff>
    </xdr:to>
    <xdr:sp macro="" textlink="">
      <xdr:nvSpPr>
        <xdr:cNvPr id="445" name="楕円 444">
          <a:extLst>
            <a:ext uri="{FF2B5EF4-FFF2-40B4-BE49-F238E27FC236}">
              <a16:creationId xmlns:a16="http://schemas.microsoft.com/office/drawing/2014/main" id="{07AF29F1-D2D4-4E09-B7BF-34954C5B007A}"/>
            </a:ext>
          </a:extLst>
        </xdr:cNvPr>
        <xdr:cNvSpPr/>
      </xdr:nvSpPr>
      <xdr:spPr>
        <a:xfrm>
          <a:off x="8699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121920</xdr:rowOff>
    </xdr:from>
    <xdr:to>
      <xdr:col>50</xdr:col>
      <xdr:colOff>114300</xdr:colOff>
      <xdr:row>107</xdr:row>
      <xdr:rowOff>121920</xdr:rowOff>
    </xdr:to>
    <xdr:cxnSp macro="">
      <xdr:nvCxnSpPr>
        <xdr:cNvPr id="446" name="直線コネクタ 445">
          <a:extLst>
            <a:ext uri="{FF2B5EF4-FFF2-40B4-BE49-F238E27FC236}">
              <a16:creationId xmlns:a16="http://schemas.microsoft.com/office/drawing/2014/main" id="{4A3A5EDF-04F2-4F04-A542-3901F2F4C0B5}"/>
            </a:ext>
          </a:extLst>
        </xdr:cNvPr>
        <xdr:cNvCxnSpPr/>
      </xdr:nvCxnSpPr>
      <xdr:spPr>
        <a:xfrm>
          <a:off x="8750300" y="1846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71120</xdr:rowOff>
    </xdr:from>
    <xdr:to>
      <xdr:col>41</xdr:col>
      <xdr:colOff>101600</xdr:colOff>
      <xdr:row>108</xdr:row>
      <xdr:rowOff>1270</xdr:rowOff>
    </xdr:to>
    <xdr:sp macro="" textlink="">
      <xdr:nvSpPr>
        <xdr:cNvPr id="447" name="楕円 446">
          <a:extLst>
            <a:ext uri="{FF2B5EF4-FFF2-40B4-BE49-F238E27FC236}">
              <a16:creationId xmlns:a16="http://schemas.microsoft.com/office/drawing/2014/main" id="{14F63E62-4855-4C3E-B479-39389221E171}"/>
            </a:ext>
          </a:extLst>
        </xdr:cNvPr>
        <xdr:cNvSpPr/>
      </xdr:nvSpPr>
      <xdr:spPr>
        <a:xfrm>
          <a:off x="7810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121920</xdr:rowOff>
    </xdr:from>
    <xdr:to>
      <xdr:col>45</xdr:col>
      <xdr:colOff>177800</xdr:colOff>
      <xdr:row>107</xdr:row>
      <xdr:rowOff>121920</xdr:rowOff>
    </xdr:to>
    <xdr:cxnSp macro="">
      <xdr:nvCxnSpPr>
        <xdr:cNvPr id="448" name="直線コネクタ 447">
          <a:extLst>
            <a:ext uri="{FF2B5EF4-FFF2-40B4-BE49-F238E27FC236}">
              <a16:creationId xmlns:a16="http://schemas.microsoft.com/office/drawing/2014/main" id="{F37D0EAD-9EE8-45A1-B2EF-CBDD6781566D}"/>
            </a:ext>
          </a:extLst>
        </xdr:cNvPr>
        <xdr:cNvCxnSpPr/>
      </xdr:nvCxnSpPr>
      <xdr:spPr>
        <a:xfrm>
          <a:off x="7861300" y="1846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97807</xdr:rowOff>
    </xdr:from>
    <xdr:ext cx="469744" cy="259045"/>
    <xdr:sp macro="" textlink="">
      <xdr:nvSpPr>
        <xdr:cNvPr id="449" name="n_1aveValue【市民会館】&#10;一人当たり面積">
          <a:extLst>
            <a:ext uri="{FF2B5EF4-FFF2-40B4-BE49-F238E27FC236}">
              <a16:creationId xmlns:a16="http://schemas.microsoft.com/office/drawing/2014/main" id="{E21AA632-8606-4790-9827-9F1A09EB3ACA}"/>
            </a:ext>
          </a:extLst>
        </xdr:cNvPr>
        <xdr:cNvSpPr txBox="1"/>
      </xdr:nvSpPr>
      <xdr:spPr>
        <a:xfrm>
          <a:off x="93917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71138</xdr:rowOff>
    </xdr:from>
    <xdr:ext cx="469744" cy="259045"/>
    <xdr:sp macro="" textlink="">
      <xdr:nvSpPr>
        <xdr:cNvPr id="450" name="n_2aveValue【市民会館】&#10;一人当たり面積">
          <a:extLst>
            <a:ext uri="{FF2B5EF4-FFF2-40B4-BE49-F238E27FC236}">
              <a16:creationId xmlns:a16="http://schemas.microsoft.com/office/drawing/2014/main" id="{BE698554-92E2-454F-AD75-F891A3421C73}"/>
            </a:ext>
          </a:extLst>
        </xdr:cNvPr>
        <xdr:cNvSpPr txBox="1"/>
      </xdr:nvSpPr>
      <xdr:spPr>
        <a:xfrm>
          <a:off x="8515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86377</xdr:rowOff>
    </xdr:from>
    <xdr:ext cx="469744" cy="259045"/>
    <xdr:sp macro="" textlink="">
      <xdr:nvSpPr>
        <xdr:cNvPr id="451" name="n_3aveValue【市民会館】&#10;一人当たり面積">
          <a:extLst>
            <a:ext uri="{FF2B5EF4-FFF2-40B4-BE49-F238E27FC236}">
              <a16:creationId xmlns:a16="http://schemas.microsoft.com/office/drawing/2014/main" id="{82E4F281-AC76-4082-8808-8894CD7EAD8E}"/>
            </a:ext>
          </a:extLst>
        </xdr:cNvPr>
        <xdr:cNvSpPr txBox="1"/>
      </xdr:nvSpPr>
      <xdr:spPr>
        <a:xfrm>
          <a:off x="7626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163847</xdr:rowOff>
    </xdr:from>
    <xdr:ext cx="469744" cy="259045"/>
    <xdr:sp macro="" textlink="">
      <xdr:nvSpPr>
        <xdr:cNvPr id="452" name="n_1mainValue【市民会館】&#10;一人当たり面積">
          <a:extLst>
            <a:ext uri="{FF2B5EF4-FFF2-40B4-BE49-F238E27FC236}">
              <a16:creationId xmlns:a16="http://schemas.microsoft.com/office/drawing/2014/main" id="{B7A4CB72-1442-46C3-BAD8-45E4257CE11D}"/>
            </a:ext>
          </a:extLst>
        </xdr:cNvPr>
        <xdr:cNvSpPr txBox="1"/>
      </xdr:nvSpPr>
      <xdr:spPr>
        <a:xfrm>
          <a:off x="93917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163847</xdr:rowOff>
    </xdr:from>
    <xdr:ext cx="469744" cy="259045"/>
    <xdr:sp macro="" textlink="">
      <xdr:nvSpPr>
        <xdr:cNvPr id="453" name="n_2mainValue【市民会館】&#10;一人当たり面積">
          <a:extLst>
            <a:ext uri="{FF2B5EF4-FFF2-40B4-BE49-F238E27FC236}">
              <a16:creationId xmlns:a16="http://schemas.microsoft.com/office/drawing/2014/main" id="{20E2476A-C09D-49C3-B134-C6788871ED45}"/>
            </a:ext>
          </a:extLst>
        </xdr:cNvPr>
        <xdr:cNvSpPr txBox="1"/>
      </xdr:nvSpPr>
      <xdr:spPr>
        <a:xfrm>
          <a:off x="8515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163847</xdr:rowOff>
    </xdr:from>
    <xdr:ext cx="469744" cy="259045"/>
    <xdr:sp macro="" textlink="">
      <xdr:nvSpPr>
        <xdr:cNvPr id="454" name="n_3mainValue【市民会館】&#10;一人当たり面積">
          <a:extLst>
            <a:ext uri="{FF2B5EF4-FFF2-40B4-BE49-F238E27FC236}">
              <a16:creationId xmlns:a16="http://schemas.microsoft.com/office/drawing/2014/main" id="{2E01A79B-B4C2-4DAF-B362-909332733B40}"/>
            </a:ext>
          </a:extLst>
        </xdr:cNvPr>
        <xdr:cNvSpPr txBox="1"/>
      </xdr:nvSpPr>
      <xdr:spPr>
        <a:xfrm>
          <a:off x="7626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5" name="正方形/長方形 454">
          <a:extLst>
            <a:ext uri="{FF2B5EF4-FFF2-40B4-BE49-F238E27FC236}">
              <a16:creationId xmlns:a16="http://schemas.microsoft.com/office/drawing/2014/main" id="{D52F0D5F-792B-4DE5-9A00-4E46191E297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6" name="正方形/長方形 455">
          <a:extLst>
            <a:ext uri="{FF2B5EF4-FFF2-40B4-BE49-F238E27FC236}">
              <a16:creationId xmlns:a16="http://schemas.microsoft.com/office/drawing/2014/main" id="{FCF761A9-A02F-45F5-AF68-242D8058376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7" name="正方形/長方形 456">
          <a:extLst>
            <a:ext uri="{FF2B5EF4-FFF2-40B4-BE49-F238E27FC236}">
              <a16:creationId xmlns:a16="http://schemas.microsoft.com/office/drawing/2014/main" id="{E5372CEE-8F61-4BE8-B3FF-0AB9D3D40C5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8" name="正方形/長方形 457">
          <a:extLst>
            <a:ext uri="{FF2B5EF4-FFF2-40B4-BE49-F238E27FC236}">
              <a16:creationId xmlns:a16="http://schemas.microsoft.com/office/drawing/2014/main" id="{C077A907-8569-4C52-A0B7-35438A43E9A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9" name="正方形/長方形 458">
          <a:extLst>
            <a:ext uri="{FF2B5EF4-FFF2-40B4-BE49-F238E27FC236}">
              <a16:creationId xmlns:a16="http://schemas.microsoft.com/office/drawing/2014/main" id="{0370B8ED-DF9A-4505-9629-433E9007A18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0" name="正方形/長方形 459">
          <a:extLst>
            <a:ext uri="{FF2B5EF4-FFF2-40B4-BE49-F238E27FC236}">
              <a16:creationId xmlns:a16="http://schemas.microsoft.com/office/drawing/2014/main" id="{648A9586-7584-416C-BFB7-8F7FE693229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1" name="正方形/長方形 460">
          <a:extLst>
            <a:ext uri="{FF2B5EF4-FFF2-40B4-BE49-F238E27FC236}">
              <a16:creationId xmlns:a16="http://schemas.microsoft.com/office/drawing/2014/main" id="{4FC6592C-DECA-4614-8480-19E138D0179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2" name="正方形/長方形 461">
          <a:extLst>
            <a:ext uri="{FF2B5EF4-FFF2-40B4-BE49-F238E27FC236}">
              <a16:creationId xmlns:a16="http://schemas.microsoft.com/office/drawing/2014/main" id="{CB990938-175B-4B6E-91AF-08CCA76F1A5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3" name="テキスト ボックス 462">
          <a:extLst>
            <a:ext uri="{FF2B5EF4-FFF2-40B4-BE49-F238E27FC236}">
              <a16:creationId xmlns:a16="http://schemas.microsoft.com/office/drawing/2014/main" id="{05A474DF-3F9E-4E75-8DB3-4444553DAE4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4" name="直線コネクタ 463">
          <a:extLst>
            <a:ext uri="{FF2B5EF4-FFF2-40B4-BE49-F238E27FC236}">
              <a16:creationId xmlns:a16="http://schemas.microsoft.com/office/drawing/2014/main" id="{A7E8FDEF-A8EA-4072-9314-F96569E1869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5" name="テキスト ボックス 464">
          <a:extLst>
            <a:ext uri="{FF2B5EF4-FFF2-40B4-BE49-F238E27FC236}">
              <a16:creationId xmlns:a16="http://schemas.microsoft.com/office/drawing/2014/main" id="{35361935-FBFE-4F8E-B232-9506796A561B}"/>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6" name="直線コネクタ 465">
          <a:extLst>
            <a:ext uri="{FF2B5EF4-FFF2-40B4-BE49-F238E27FC236}">
              <a16:creationId xmlns:a16="http://schemas.microsoft.com/office/drawing/2014/main" id="{8E051FFF-BEDB-4EAD-B7F6-7722621EF20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7" name="テキスト ボックス 466">
          <a:extLst>
            <a:ext uri="{FF2B5EF4-FFF2-40B4-BE49-F238E27FC236}">
              <a16:creationId xmlns:a16="http://schemas.microsoft.com/office/drawing/2014/main" id="{63511AA9-BA44-4D64-8B7E-811CA01D11C1}"/>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8" name="直線コネクタ 467">
          <a:extLst>
            <a:ext uri="{FF2B5EF4-FFF2-40B4-BE49-F238E27FC236}">
              <a16:creationId xmlns:a16="http://schemas.microsoft.com/office/drawing/2014/main" id="{87C4BE0E-ACC2-4B98-A318-5C86218F278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9" name="テキスト ボックス 468">
          <a:extLst>
            <a:ext uri="{FF2B5EF4-FFF2-40B4-BE49-F238E27FC236}">
              <a16:creationId xmlns:a16="http://schemas.microsoft.com/office/drawing/2014/main" id="{DFBEEA37-E6FA-444C-982E-F7789479854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0" name="直線コネクタ 469">
          <a:extLst>
            <a:ext uri="{FF2B5EF4-FFF2-40B4-BE49-F238E27FC236}">
              <a16:creationId xmlns:a16="http://schemas.microsoft.com/office/drawing/2014/main" id="{7741FD74-A22D-436C-AFB8-E08FC9C7A92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1" name="テキスト ボックス 470">
          <a:extLst>
            <a:ext uri="{FF2B5EF4-FFF2-40B4-BE49-F238E27FC236}">
              <a16:creationId xmlns:a16="http://schemas.microsoft.com/office/drawing/2014/main" id="{772FB5C6-FEB1-47DF-8210-3732BC5E533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2" name="直線コネクタ 471">
          <a:extLst>
            <a:ext uri="{FF2B5EF4-FFF2-40B4-BE49-F238E27FC236}">
              <a16:creationId xmlns:a16="http://schemas.microsoft.com/office/drawing/2014/main" id="{43824766-E48C-4BEC-91B3-9505F00DC9C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3" name="テキスト ボックス 472">
          <a:extLst>
            <a:ext uri="{FF2B5EF4-FFF2-40B4-BE49-F238E27FC236}">
              <a16:creationId xmlns:a16="http://schemas.microsoft.com/office/drawing/2014/main" id="{271D2FDB-4A7C-4BD4-B450-7020977B586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4" name="直線コネクタ 473">
          <a:extLst>
            <a:ext uri="{FF2B5EF4-FFF2-40B4-BE49-F238E27FC236}">
              <a16:creationId xmlns:a16="http://schemas.microsoft.com/office/drawing/2014/main" id="{45886C41-3B9D-4A88-8791-AF0D7F8DD573}"/>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5" name="テキスト ボックス 474">
          <a:extLst>
            <a:ext uri="{FF2B5EF4-FFF2-40B4-BE49-F238E27FC236}">
              <a16:creationId xmlns:a16="http://schemas.microsoft.com/office/drawing/2014/main" id="{394261F9-6B55-40EF-ADA8-5D413A4D1407}"/>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6" name="直線コネクタ 475">
          <a:extLst>
            <a:ext uri="{FF2B5EF4-FFF2-40B4-BE49-F238E27FC236}">
              <a16:creationId xmlns:a16="http://schemas.microsoft.com/office/drawing/2014/main" id="{28D6A798-41A1-41EC-816E-D713FA6486C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38ECC790-4D82-41AC-B68A-0C0BB64318D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8" name="【一般廃棄物処理施設】&#10;有形固定資産減価償却率グラフ枠">
          <a:extLst>
            <a:ext uri="{FF2B5EF4-FFF2-40B4-BE49-F238E27FC236}">
              <a16:creationId xmlns:a16="http://schemas.microsoft.com/office/drawing/2014/main" id="{C02C42FC-5ED6-4C58-BB1E-A55DCF89C6A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43815</xdr:rowOff>
    </xdr:from>
    <xdr:to>
      <xdr:col>85</xdr:col>
      <xdr:colOff>126364</xdr:colOff>
      <xdr:row>41</xdr:row>
      <xdr:rowOff>72390</xdr:rowOff>
    </xdr:to>
    <xdr:cxnSp macro="">
      <xdr:nvCxnSpPr>
        <xdr:cNvPr id="479" name="直線コネクタ 478">
          <a:extLst>
            <a:ext uri="{FF2B5EF4-FFF2-40B4-BE49-F238E27FC236}">
              <a16:creationId xmlns:a16="http://schemas.microsoft.com/office/drawing/2014/main" id="{A20E4137-DCE1-4CF9-9158-949B93BF7F93}"/>
            </a:ext>
          </a:extLst>
        </xdr:cNvPr>
        <xdr:cNvCxnSpPr/>
      </xdr:nvCxnSpPr>
      <xdr:spPr>
        <a:xfrm flipV="1">
          <a:off x="16318864" y="58731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480" name="【一般廃棄物処理施設】&#10;有形固定資産減価償却率最小値テキスト">
          <a:extLst>
            <a:ext uri="{FF2B5EF4-FFF2-40B4-BE49-F238E27FC236}">
              <a16:creationId xmlns:a16="http://schemas.microsoft.com/office/drawing/2014/main" id="{0D1A9D73-E666-4A76-8C63-2081433FC6A9}"/>
            </a:ext>
          </a:extLst>
        </xdr:cNvPr>
        <xdr:cNvSpPr txBox="1"/>
      </xdr:nvSpPr>
      <xdr:spPr>
        <a:xfrm>
          <a:off x="1635760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481" name="直線コネクタ 480">
          <a:extLst>
            <a:ext uri="{FF2B5EF4-FFF2-40B4-BE49-F238E27FC236}">
              <a16:creationId xmlns:a16="http://schemas.microsoft.com/office/drawing/2014/main" id="{D4C5A8EE-7E4D-4F78-8479-5DB8601F3B23}"/>
            </a:ext>
          </a:extLst>
        </xdr:cNvPr>
        <xdr:cNvCxnSpPr/>
      </xdr:nvCxnSpPr>
      <xdr:spPr>
        <a:xfrm>
          <a:off x="16230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161942</xdr:rowOff>
    </xdr:from>
    <xdr:ext cx="405111" cy="259045"/>
    <xdr:sp macro="" textlink="">
      <xdr:nvSpPr>
        <xdr:cNvPr id="482" name="【一般廃棄物処理施設】&#10;有形固定資産減価償却率最大値テキスト">
          <a:extLst>
            <a:ext uri="{FF2B5EF4-FFF2-40B4-BE49-F238E27FC236}">
              <a16:creationId xmlns:a16="http://schemas.microsoft.com/office/drawing/2014/main" id="{03384672-7FC3-4AC7-89A1-E0AFE4F4450C}"/>
            </a:ext>
          </a:extLst>
        </xdr:cNvPr>
        <xdr:cNvSpPr txBox="1"/>
      </xdr:nvSpPr>
      <xdr:spPr>
        <a:xfrm>
          <a:off x="16357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43815</xdr:rowOff>
    </xdr:from>
    <xdr:to>
      <xdr:col>86</xdr:col>
      <xdr:colOff>25400</xdr:colOff>
      <xdr:row>34</xdr:row>
      <xdr:rowOff>43815</xdr:rowOff>
    </xdr:to>
    <xdr:cxnSp macro="">
      <xdr:nvCxnSpPr>
        <xdr:cNvPr id="483" name="直線コネクタ 482">
          <a:extLst>
            <a:ext uri="{FF2B5EF4-FFF2-40B4-BE49-F238E27FC236}">
              <a16:creationId xmlns:a16="http://schemas.microsoft.com/office/drawing/2014/main" id="{E6DC3E0B-89D8-40F5-93D9-6A87886CC60D}"/>
            </a:ext>
          </a:extLst>
        </xdr:cNvPr>
        <xdr:cNvCxnSpPr/>
      </xdr:nvCxnSpPr>
      <xdr:spPr>
        <a:xfrm>
          <a:off x="16230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105427</xdr:rowOff>
    </xdr:from>
    <xdr:ext cx="405111" cy="259045"/>
    <xdr:sp macro="" textlink="">
      <xdr:nvSpPr>
        <xdr:cNvPr id="484" name="【一般廃棄物処理施設】&#10;有形固定資産減価償却率平均値テキスト">
          <a:extLst>
            <a:ext uri="{FF2B5EF4-FFF2-40B4-BE49-F238E27FC236}">
              <a16:creationId xmlns:a16="http://schemas.microsoft.com/office/drawing/2014/main" id="{6DD8C39B-BC5F-4DA2-BA3C-59144EE79761}"/>
            </a:ext>
          </a:extLst>
        </xdr:cNvPr>
        <xdr:cNvSpPr txBox="1"/>
      </xdr:nvSpPr>
      <xdr:spPr>
        <a:xfrm>
          <a:off x="16357600" y="627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85" name="フローチャート: 判断 484">
          <a:extLst>
            <a:ext uri="{FF2B5EF4-FFF2-40B4-BE49-F238E27FC236}">
              <a16:creationId xmlns:a16="http://schemas.microsoft.com/office/drawing/2014/main" id="{E9E79F34-1078-4F8F-AA45-FC1394E026E9}"/>
            </a:ext>
          </a:extLst>
        </xdr:cNvPr>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50165</xdr:rowOff>
    </xdr:from>
    <xdr:to>
      <xdr:col>81</xdr:col>
      <xdr:colOff>101600</xdr:colOff>
      <xdr:row>37</xdr:row>
      <xdr:rowOff>151765</xdr:rowOff>
    </xdr:to>
    <xdr:sp macro="" textlink="">
      <xdr:nvSpPr>
        <xdr:cNvPr id="486" name="フローチャート: 判断 485">
          <a:extLst>
            <a:ext uri="{FF2B5EF4-FFF2-40B4-BE49-F238E27FC236}">
              <a16:creationId xmlns:a16="http://schemas.microsoft.com/office/drawing/2014/main" id="{75FD8B8C-97B8-4211-8C2F-54FA30A8AAFE}"/>
            </a:ext>
          </a:extLst>
        </xdr:cNvPr>
        <xdr:cNvSpPr/>
      </xdr:nvSpPr>
      <xdr:spPr>
        <a:xfrm>
          <a:off x="15430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76835</xdr:rowOff>
    </xdr:from>
    <xdr:to>
      <xdr:col>76</xdr:col>
      <xdr:colOff>165100</xdr:colOff>
      <xdr:row>38</xdr:row>
      <xdr:rowOff>6985</xdr:rowOff>
    </xdr:to>
    <xdr:sp macro="" textlink="">
      <xdr:nvSpPr>
        <xdr:cNvPr id="487" name="フローチャート: 判断 486">
          <a:extLst>
            <a:ext uri="{FF2B5EF4-FFF2-40B4-BE49-F238E27FC236}">
              <a16:creationId xmlns:a16="http://schemas.microsoft.com/office/drawing/2014/main" id="{B6E2E1A7-7FA7-45DE-ACB8-F12DC5D9D7CE}"/>
            </a:ext>
          </a:extLst>
        </xdr:cNvPr>
        <xdr:cNvSpPr/>
      </xdr:nvSpPr>
      <xdr:spPr>
        <a:xfrm>
          <a:off x="14541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168275</xdr:rowOff>
    </xdr:from>
    <xdr:to>
      <xdr:col>72</xdr:col>
      <xdr:colOff>38100</xdr:colOff>
      <xdr:row>38</xdr:row>
      <xdr:rowOff>98425</xdr:rowOff>
    </xdr:to>
    <xdr:sp macro="" textlink="">
      <xdr:nvSpPr>
        <xdr:cNvPr id="488" name="フローチャート: 判断 487">
          <a:extLst>
            <a:ext uri="{FF2B5EF4-FFF2-40B4-BE49-F238E27FC236}">
              <a16:creationId xmlns:a16="http://schemas.microsoft.com/office/drawing/2014/main" id="{AD3AA2E6-850B-4723-968F-B137E2435C56}"/>
            </a:ext>
          </a:extLst>
        </xdr:cNvPr>
        <xdr:cNvSpPr/>
      </xdr:nvSpPr>
      <xdr:spPr>
        <a:xfrm>
          <a:off x="13652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69A78267-F58A-4AC9-BECA-47302CB1156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D2283575-4756-462A-80FC-E270E85312A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E6DD0F78-66B1-4197-8852-1A95DBFA243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331DDBF7-07FE-496A-B863-1A437AB5345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3F624430-BFDB-44EC-8942-2E8378E4577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170180</xdr:rowOff>
    </xdr:from>
    <xdr:to>
      <xdr:col>85</xdr:col>
      <xdr:colOff>177800</xdr:colOff>
      <xdr:row>38</xdr:row>
      <xdr:rowOff>100330</xdr:rowOff>
    </xdr:to>
    <xdr:sp macro="" textlink="">
      <xdr:nvSpPr>
        <xdr:cNvPr id="494" name="楕円 493">
          <a:extLst>
            <a:ext uri="{FF2B5EF4-FFF2-40B4-BE49-F238E27FC236}">
              <a16:creationId xmlns:a16="http://schemas.microsoft.com/office/drawing/2014/main" id="{3F9866C6-06FC-4C3F-9B7F-ADAC1AB278DD}"/>
            </a:ext>
          </a:extLst>
        </xdr:cNvPr>
        <xdr:cNvSpPr/>
      </xdr:nvSpPr>
      <xdr:spPr>
        <a:xfrm>
          <a:off x="162687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148607</xdr:rowOff>
    </xdr:from>
    <xdr:ext cx="405111" cy="259045"/>
    <xdr:sp macro="" textlink="">
      <xdr:nvSpPr>
        <xdr:cNvPr id="495" name="【一般廃棄物処理施設】&#10;有形固定資産減価償却率該当値テキスト">
          <a:extLst>
            <a:ext uri="{FF2B5EF4-FFF2-40B4-BE49-F238E27FC236}">
              <a16:creationId xmlns:a16="http://schemas.microsoft.com/office/drawing/2014/main" id="{F52153E4-59CB-4F2B-BBF8-D205835EC5DC}"/>
            </a:ext>
          </a:extLst>
        </xdr:cNvPr>
        <xdr:cNvSpPr txBox="1"/>
      </xdr:nvSpPr>
      <xdr:spPr>
        <a:xfrm>
          <a:off x="16357600" y="649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48260</xdr:rowOff>
    </xdr:from>
    <xdr:to>
      <xdr:col>81</xdr:col>
      <xdr:colOff>101600</xdr:colOff>
      <xdr:row>38</xdr:row>
      <xdr:rowOff>149860</xdr:rowOff>
    </xdr:to>
    <xdr:sp macro="" textlink="">
      <xdr:nvSpPr>
        <xdr:cNvPr id="496" name="楕円 495">
          <a:extLst>
            <a:ext uri="{FF2B5EF4-FFF2-40B4-BE49-F238E27FC236}">
              <a16:creationId xmlns:a16="http://schemas.microsoft.com/office/drawing/2014/main" id="{2C200E64-0E80-417E-9A45-55A98E1DFCF8}"/>
            </a:ext>
          </a:extLst>
        </xdr:cNvPr>
        <xdr:cNvSpPr/>
      </xdr:nvSpPr>
      <xdr:spPr>
        <a:xfrm>
          <a:off x="15430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49530</xdr:rowOff>
    </xdr:from>
    <xdr:to>
      <xdr:col>85</xdr:col>
      <xdr:colOff>127000</xdr:colOff>
      <xdr:row>38</xdr:row>
      <xdr:rowOff>99060</xdr:rowOff>
    </xdr:to>
    <xdr:cxnSp macro="">
      <xdr:nvCxnSpPr>
        <xdr:cNvPr id="497" name="直線コネクタ 496">
          <a:extLst>
            <a:ext uri="{FF2B5EF4-FFF2-40B4-BE49-F238E27FC236}">
              <a16:creationId xmlns:a16="http://schemas.microsoft.com/office/drawing/2014/main" id="{86BA8548-F832-4EC9-B2EF-E68CE51AC15A}"/>
            </a:ext>
          </a:extLst>
        </xdr:cNvPr>
        <xdr:cNvCxnSpPr/>
      </xdr:nvCxnSpPr>
      <xdr:spPr>
        <a:xfrm flipV="1">
          <a:off x="15481300" y="656463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99695</xdr:rowOff>
    </xdr:from>
    <xdr:to>
      <xdr:col>76</xdr:col>
      <xdr:colOff>165100</xdr:colOff>
      <xdr:row>39</xdr:row>
      <xdr:rowOff>29845</xdr:rowOff>
    </xdr:to>
    <xdr:sp macro="" textlink="">
      <xdr:nvSpPr>
        <xdr:cNvPr id="498" name="楕円 497">
          <a:extLst>
            <a:ext uri="{FF2B5EF4-FFF2-40B4-BE49-F238E27FC236}">
              <a16:creationId xmlns:a16="http://schemas.microsoft.com/office/drawing/2014/main" id="{FB5BA7DA-870D-4082-BD54-5E4642FC4A64}"/>
            </a:ext>
          </a:extLst>
        </xdr:cNvPr>
        <xdr:cNvSpPr/>
      </xdr:nvSpPr>
      <xdr:spPr>
        <a:xfrm>
          <a:off x="145415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99060</xdr:rowOff>
    </xdr:from>
    <xdr:to>
      <xdr:col>81</xdr:col>
      <xdr:colOff>50800</xdr:colOff>
      <xdr:row>38</xdr:row>
      <xdr:rowOff>150495</xdr:rowOff>
    </xdr:to>
    <xdr:cxnSp macro="">
      <xdr:nvCxnSpPr>
        <xdr:cNvPr id="499" name="直線コネクタ 498">
          <a:extLst>
            <a:ext uri="{FF2B5EF4-FFF2-40B4-BE49-F238E27FC236}">
              <a16:creationId xmlns:a16="http://schemas.microsoft.com/office/drawing/2014/main" id="{6B76A86F-2B10-4595-AFF6-7036B83572A2}"/>
            </a:ext>
          </a:extLst>
        </xdr:cNvPr>
        <xdr:cNvCxnSpPr/>
      </xdr:nvCxnSpPr>
      <xdr:spPr>
        <a:xfrm flipV="1">
          <a:off x="14592300" y="66141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151130</xdr:rowOff>
    </xdr:from>
    <xdr:to>
      <xdr:col>72</xdr:col>
      <xdr:colOff>38100</xdr:colOff>
      <xdr:row>39</xdr:row>
      <xdr:rowOff>81280</xdr:rowOff>
    </xdr:to>
    <xdr:sp macro="" textlink="">
      <xdr:nvSpPr>
        <xdr:cNvPr id="500" name="楕円 499">
          <a:extLst>
            <a:ext uri="{FF2B5EF4-FFF2-40B4-BE49-F238E27FC236}">
              <a16:creationId xmlns:a16="http://schemas.microsoft.com/office/drawing/2014/main" id="{D4278495-37B4-4645-89F3-526FC03340DD}"/>
            </a:ext>
          </a:extLst>
        </xdr:cNvPr>
        <xdr:cNvSpPr/>
      </xdr:nvSpPr>
      <xdr:spPr>
        <a:xfrm>
          <a:off x="13652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150495</xdr:rowOff>
    </xdr:from>
    <xdr:to>
      <xdr:col>76</xdr:col>
      <xdr:colOff>114300</xdr:colOff>
      <xdr:row>39</xdr:row>
      <xdr:rowOff>30480</xdr:rowOff>
    </xdr:to>
    <xdr:cxnSp macro="">
      <xdr:nvCxnSpPr>
        <xdr:cNvPr id="501" name="直線コネクタ 500">
          <a:extLst>
            <a:ext uri="{FF2B5EF4-FFF2-40B4-BE49-F238E27FC236}">
              <a16:creationId xmlns:a16="http://schemas.microsoft.com/office/drawing/2014/main" id="{519BB2B6-4880-47FC-A8C1-C6608243A488}"/>
            </a:ext>
          </a:extLst>
        </xdr:cNvPr>
        <xdr:cNvCxnSpPr/>
      </xdr:nvCxnSpPr>
      <xdr:spPr>
        <a:xfrm flipV="1">
          <a:off x="13703300" y="66655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168292</xdr:rowOff>
    </xdr:from>
    <xdr:ext cx="405111" cy="259045"/>
    <xdr:sp macro="" textlink="">
      <xdr:nvSpPr>
        <xdr:cNvPr id="502" name="n_1aveValue【一般廃棄物処理施設】&#10;有形固定資産減価償却率">
          <a:extLst>
            <a:ext uri="{FF2B5EF4-FFF2-40B4-BE49-F238E27FC236}">
              <a16:creationId xmlns:a16="http://schemas.microsoft.com/office/drawing/2014/main" id="{73307398-E01F-4DF7-9D8C-AF1EA4462EC7}"/>
            </a:ext>
          </a:extLst>
        </xdr:cNvPr>
        <xdr:cNvSpPr txBox="1"/>
      </xdr:nvSpPr>
      <xdr:spPr>
        <a:xfrm>
          <a:off x="152660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23512</xdr:rowOff>
    </xdr:from>
    <xdr:ext cx="405111" cy="259045"/>
    <xdr:sp macro="" textlink="">
      <xdr:nvSpPr>
        <xdr:cNvPr id="503" name="n_2aveValue【一般廃棄物処理施設】&#10;有形固定資産減価償却率">
          <a:extLst>
            <a:ext uri="{FF2B5EF4-FFF2-40B4-BE49-F238E27FC236}">
              <a16:creationId xmlns:a16="http://schemas.microsoft.com/office/drawing/2014/main" id="{D8F01022-ECC5-47EC-87D4-46BADF154855}"/>
            </a:ext>
          </a:extLst>
        </xdr:cNvPr>
        <xdr:cNvSpPr txBox="1"/>
      </xdr:nvSpPr>
      <xdr:spPr>
        <a:xfrm>
          <a:off x="14389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114952</xdr:rowOff>
    </xdr:from>
    <xdr:ext cx="405111" cy="259045"/>
    <xdr:sp macro="" textlink="">
      <xdr:nvSpPr>
        <xdr:cNvPr id="504" name="n_3aveValue【一般廃棄物処理施設】&#10;有形固定資産減価償却率">
          <a:extLst>
            <a:ext uri="{FF2B5EF4-FFF2-40B4-BE49-F238E27FC236}">
              <a16:creationId xmlns:a16="http://schemas.microsoft.com/office/drawing/2014/main" id="{EAC149C5-39E1-4586-96ED-96926015FB0C}"/>
            </a:ext>
          </a:extLst>
        </xdr:cNvPr>
        <xdr:cNvSpPr txBox="1"/>
      </xdr:nvSpPr>
      <xdr:spPr>
        <a:xfrm>
          <a:off x="135007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140987</xdr:rowOff>
    </xdr:from>
    <xdr:ext cx="405111" cy="259045"/>
    <xdr:sp macro="" textlink="">
      <xdr:nvSpPr>
        <xdr:cNvPr id="505" name="n_1mainValue【一般廃棄物処理施設】&#10;有形固定資産減価償却率">
          <a:extLst>
            <a:ext uri="{FF2B5EF4-FFF2-40B4-BE49-F238E27FC236}">
              <a16:creationId xmlns:a16="http://schemas.microsoft.com/office/drawing/2014/main" id="{E57A22AC-267C-4DC3-AEA9-6E12EF5FC101}"/>
            </a:ext>
          </a:extLst>
        </xdr:cNvPr>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20972</xdr:rowOff>
    </xdr:from>
    <xdr:ext cx="405111" cy="259045"/>
    <xdr:sp macro="" textlink="">
      <xdr:nvSpPr>
        <xdr:cNvPr id="506" name="n_2mainValue【一般廃棄物処理施設】&#10;有形固定資産減価償却率">
          <a:extLst>
            <a:ext uri="{FF2B5EF4-FFF2-40B4-BE49-F238E27FC236}">
              <a16:creationId xmlns:a16="http://schemas.microsoft.com/office/drawing/2014/main" id="{D7DD1871-F581-4E12-BB46-8A85B18987D4}"/>
            </a:ext>
          </a:extLst>
        </xdr:cNvPr>
        <xdr:cNvSpPr txBox="1"/>
      </xdr:nvSpPr>
      <xdr:spPr>
        <a:xfrm>
          <a:off x="1438974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72407</xdr:rowOff>
    </xdr:from>
    <xdr:ext cx="405111" cy="259045"/>
    <xdr:sp macro="" textlink="">
      <xdr:nvSpPr>
        <xdr:cNvPr id="507" name="n_3mainValue【一般廃棄物処理施設】&#10;有形固定資産減価償却率">
          <a:extLst>
            <a:ext uri="{FF2B5EF4-FFF2-40B4-BE49-F238E27FC236}">
              <a16:creationId xmlns:a16="http://schemas.microsoft.com/office/drawing/2014/main" id="{0FDB5D14-0FAE-42CE-9FB6-C812886CA94E}"/>
            </a:ext>
          </a:extLst>
        </xdr:cNvPr>
        <xdr:cNvSpPr txBox="1"/>
      </xdr:nvSpPr>
      <xdr:spPr>
        <a:xfrm>
          <a:off x="135007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8" name="正方形/長方形 507">
          <a:extLst>
            <a:ext uri="{FF2B5EF4-FFF2-40B4-BE49-F238E27FC236}">
              <a16:creationId xmlns:a16="http://schemas.microsoft.com/office/drawing/2014/main" id="{026DD676-01F0-4646-ADDB-6E22349C1FA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9" name="正方形/長方形 508">
          <a:extLst>
            <a:ext uri="{FF2B5EF4-FFF2-40B4-BE49-F238E27FC236}">
              <a16:creationId xmlns:a16="http://schemas.microsoft.com/office/drawing/2014/main" id="{F671A407-5BCF-4968-96C8-FFBB6E899BF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0" name="正方形/長方形 509">
          <a:extLst>
            <a:ext uri="{FF2B5EF4-FFF2-40B4-BE49-F238E27FC236}">
              <a16:creationId xmlns:a16="http://schemas.microsoft.com/office/drawing/2014/main" id="{DB43C966-2289-4128-BE1B-D0877DE7479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1" name="正方形/長方形 510">
          <a:extLst>
            <a:ext uri="{FF2B5EF4-FFF2-40B4-BE49-F238E27FC236}">
              <a16:creationId xmlns:a16="http://schemas.microsoft.com/office/drawing/2014/main" id="{BCCAD915-380A-4A6E-8941-2FC5A819DD7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2" name="正方形/長方形 511">
          <a:extLst>
            <a:ext uri="{FF2B5EF4-FFF2-40B4-BE49-F238E27FC236}">
              <a16:creationId xmlns:a16="http://schemas.microsoft.com/office/drawing/2014/main" id="{E358B07F-AEB4-4D9D-831D-F99E9412B78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3" name="正方形/長方形 512">
          <a:extLst>
            <a:ext uri="{FF2B5EF4-FFF2-40B4-BE49-F238E27FC236}">
              <a16:creationId xmlns:a16="http://schemas.microsoft.com/office/drawing/2014/main" id="{4FB49BDD-DE95-4A53-8E17-E3A12006B99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4" name="正方形/長方形 513">
          <a:extLst>
            <a:ext uri="{FF2B5EF4-FFF2-40B4-BE49-F238E27FC236}">
              <a16:creationId xmlns:a16="http://schemas.microsoft.com/office/drawing/2014/main" id="{8E00CFC4-B60D-4D80-B97E-2E2060B4B0C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5" name="正方形/長方形 514">
          <a:extLst>
            <a:ext uri="{FF2B5EF4-FFF2-40B4-BE49-F238E27FC236}">
              <a16:creationId xmlns:a16="http://schemas.microsoft.com/office/drawing/2014/main" id="{CA121BA2-AC4F-4B5B-9B03-39D7BDB9466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6" name="テキスト ボックス 515">
          <a:extLst>
            <a:ext uri="{FF2B5EF4-FFF2-40B4-BE49-F238E27FC236}">
              <a16:creationId xmlns:a16="http://schemas.microsoft.com/office/drawing/2014/main" id="{F4442431-E43C-4665-BA24-03EFC80007E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7" name="直線コネクタ 516">
          <a:extLst>
            <a:ext uri="{FF2B5EF4-FFF2-40B4-BE49-F238E27FC236}">
              <a16:creationId xmlns:a16="http://schemas.microsoft.com/office/drawing/2014/main" id="{1DAB13E7-4804-4A92-8038-43DBC16D9E8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8" name="直線コネクタ 517">
          <a:extLst>
            <a:ext uri="{FF2B5EF4-FFF2-40B4-BE49-F238E27FC236}">
              <a16:creationId xmlns:a16="http://schemas.microsoft.com/office/drawing/2014/main" id="{78D09F03-0BA6-4A9F-83E5-FDD6EF7F5EE8}"/>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9" name="テキスト ボックス 518">
          <a:extLst>
            <a:ext uri="{FF2B5EF4-FFF2-40B4-BE49-F238E27FC236}">
              <a16:creationId xmlns:a16="http://schemas.microsoft.com/office/drawing/2014/main" id="{2B88E0A2-C495-4976-915B-318F5F9B73B9}"/>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20" name="直線コネクタ 519">
          <a:extLst>
            <a:ext uri="{FF2B5EF4-FFF2-40B4-BE49-F238E27FC236}">
              <a16:creationId xmlns:a16="http://schemas.microsoft.com/office/drawing/2014/main" id="{583558D1-19D9-45D9-B3C0-919FA3B449AF}"/>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21" name="テキスト ボックス 520">
          <a:extLst>
            <a:ext uri="{FF2B5EF4-FFF2-40B4-BE49-F238E27FC236}">
              <a16:creationId xmlns:a16="http://schemas.microsoft.com/office/drawing/2014/main" id="{2DA27DC3-1507-47E6-A59B-8A6D6B1F69B4}"/>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22" name="直線コネクタ 521">
          <a:extLst>
            <a:ext uri="{FF2B5EF4-FFF2-40B4-BE49-F238E27FC236}">
              <a16:creationId xmlns:a16="http://schemas.microsoft.com/office/drawing/2014/main" id="{47AF4C17-EF9D-4CD1-841B-34729094938D}"/>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23" name="テキスト ボックス 522">
          <a:extLst>
            <a:ext uri="{FF2B5EF4-FFF2-40B4-BE49-F238E27FC236}">
              <a16:creationId xmlns:a16="http://schemas.microsoft.com/office/drawing/2014/main" id="{D232C2EC-B473-4940-B519-FEDDF5083868}"/>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4" name="直線コネクタ 523">
          <a:extLst>
            <a:ext uri="{FF2B5EF4-FFF2-40B4-BE49-F238E27FC236}">
              <a16:creationId xmlns:a16="http://schemas.microsoft.com/office/drawing/2014/main" id="{946E8BC4-245D-474C-8385-DBF546E8C255}"/>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25" name="テキスト ボックス 524">
          <a:extLst>
            <a:ext uri="{FF2B5EF4-FFF2-40B4-BE49-F238E27FC236}">
              <a16:creationId xmlns:a16="http://schemas.microsoft.com/office/drawing/2014/main" id="{BF9C3DD2-6A04-40E6-86CF-B920B5A1CB3E}"/>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6" name="直線コネクタ 525">
          <a:extLst>
            <a:ext uri="{FF2B5EF4-FFF2-40B4-BE49-F238E27FC236}">
              <a16:creationId xmlns:a16="http://schemas.microsoft.com/office/drawing/2014/main" id="{EDDA7450-EE31-43EF-A7DF-4E779788369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27" name="テキスト ボックス 526">
          <a:extLst>
            <a:ext uri="{FF2B5EF4-FFF2-40B4-BE49-F238E27FC236}">
              <a16:creationId xmlns:a16="http://schemas.microsoft.com/office/drawing/2014/main" id="{9C67726C-D524-45F7-9D0A-645BBADDC622}"/>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8" name="直線コネクタ 527">
          <a:extLst>
            <a:ext uri="{FF2B5EF4-FFF2-40B4-BE49-F238E27FC236}">
              <a16:creationId xmlns:a16="http://schemas.microsoft.com/office/drawing/2014/main" id="{066ED826-2F67-4821-8A40-F17D0FF3BE2A}"/>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29" name="テキスト ボックス 528">
          <a:extLst>
            <a:ext uri="{FF2B5EF4-FFF2-40B4-BE49-F238E27FC236}">
              <a16:creationId xmlns:a16="http://schemas.microsoft.com/office/drawing/2014/main" id="{4D0C7CF3-E6D8-447C-A55B-39A583D354D4}"/>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0" name="直線コネクタ 529">
          <a:extLst>
            <a:ext uri="{FF2B5EF4-FFF2-40B4-BE49-F238E27FC236}">
              <a16:creationId xmlns:a16="http://schemas.microsoft.com/office/drawing/2014/main" id="{3F952CEE-A43F-4A85-936D-620E7BC3304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1" name="テキスト ボックス 530">
          <a:extLst>
            <a:ext uri="{FF2B5EF4-FFF2-40B4-BE49-F238E27FC236}">
              <a16:creationId xmlns:a16="http://schemas.microsoft.com/office/drawing/2014/main" id="{3FD6D827-91B0-4905-896E-C108D26EDF2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2" name="【一般廃棄物処理施設】&#10;一人当たり有形固定資産（償却資産）額グラフ枠">
          <a:extLst>
            <a:ext uri="{FF2B5EF4-FFF2-40B4-BE49-F238E27FC236}">
              <a16:creationId xmlns:a16="http://schemas.microsoft.com/office/drawing/2014/main" id="{49A28A6D-E641-46D0-8389-E97DF7FB69D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22182</xdr:rowOff>
    </xdr:from>
    <xdr:to>
      <xdr:col>116</xdr:col>
      <xdr:colOff>62864</xdr:colOff>
      <xdr:row>42</xdr:row>
      <xdr:rowOff>89733</xdr:rowOff>
    </xdr:to>
    <xdr:cxnSp macro="">
      <xdr:nvCxnSpPr>
        <xdr:cNvPr id="533" name="直線コネクタ 532">
          <a:extLst>
            <a:ext uri="{FF2B5EF4-FFF2-40B4-BE49-F238E27FC236}">
              <a16:creationId xmlns:a16="http://schemas.microsoft.com/office/drawing/2014/main" id="{E92F0A52-5567-4B15-887B-0766C367910F}"/>
            </a:ext>
          </a:extLst>
        </xdr:cNvPr>
        <xdr:cNvCxnSpPr/>
      </xdr:nvCxnSpPr>
      <xdr:spPr>
        <a:xfrm flipV="1">
          <a:off x="22160864" y="5851482"/>
          <a:ext cx="0" cy="143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93560</xdr:rowOff>
    </xdr:from>
    <xdr:ext cx="378565" cy="259045"/>
    <xdr:sp macro="" textlink="">
      <xdr:nvSpPr>
        <xdr:cNvPr id="534" name="【一般廃棄物処理施設】&#10;一人当たり有形固定資産（償却資産）額最小値テキスト">
          <a:extLst>
            <a:ext uri="{FF2B5EF4-FFF2-40B4-BE49-F238E27FC236}">
              <a16:creationId xmlns:a16="http://schemas.microsoft.com/office/drawing/2014/main" id="{80987315-C68E-43BB-831A-54C027BB416B}"/>
            </a:ext>
          </a:extLst>
        </xdr:cNvPr>
        <xdr:cNvSpPr txBox="1"/>
      </xdr:nvSpPr>
      <xdr:spPr>
        <a:xfrm>
          <a:off x="22199600" y="7294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89733</xdr:rowOff>
    </xdr:from>
    <xdr:to>
      <xdr:col>116</xdr:col>
      <xdr:colOff>152400</xdr:colOff>
      <xdr:row>42</xdr:row>
      <xdr:rowOff>89733</xdr:rowOff>
    </xdr:to>
    <xdr:cxnSp macro="">
      <xdr:nvCxnSpPr>
        <xdr:cNvPr id="535" name="直線コネクタ 534">
          <a:extLst>
            <a:ext uri="{FF2B5EF4-FFF2-40B4-BE49-F238E27FC236}">
              <a16:creationId xmlns:a16="http://schemas.microsoft.com/office/drawing/2014/main" id="{134518C1-CCB3-46D9-BB89-0D420099C5EE}"/>
            </a:ext>
          </a:extLst>
        </xdr:cNvPr>
        <xdr:cNvCxnSpPr/>
      </xdr:nvCxnSpPr>
      <xdr:spPr>
        <a:xfrm>
          <a:off x="22072600" y="729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140309</xdr:rowOff>
    </xdr:from>
    <xdr:ext cx="599010" cy="259045"/>
    <xdr:sp macro="" textlink="">
      <xdr:nvSpPr>
        <xdr:cNvPr id="536" name="【一般廃棄物処理施設】&#10;一人当たり有形固定資産（償却資産）額最大値テキスト">
          <a:extLst>
            <a:ext uri="{FF2B5EF4-FFF2-40B4-BE49-F238E27FC236}">
              <a16:creationId xmlns:a16="http://schemas.microsoft.com/office/drawing/2014/main" id="{D011A664-5EDA-44E6-96CF-404C4B1C0E97}"/>
            </a:ext>
          </a:extLst>
        </xdr:cNvPr>
        <xdr:cNvSpPr txBox="1"/>
      </xdr:nvSpPr>
      <xdr:spPr>
        <a:xfrm>
          <a:off x="22199600" y="562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22182</xdr:rowOff>
    </xdr:from>
    <xdr:to>
      <xdr:col>116</xdr:col>
      <xdr:colOff>152400</xdr:colOff>
      <xdr:row>34</xdr:row>
      <xdr:rowOff>22182</xdr:rowOff>
    </xdr:to>
    <xdr:cxnSp macro="">
      <xdr:nvCxnSpPr>
        <xdr:cNvPr id="537" name="直線コネクタ 536">
          <a:extLst>
            <a:ext uri="{FF2B5EF4-FFF2-40B4-BE49-F238E27FC236}">
              <a16:creationId xmlns:a16="http://schemas.microsoft.com/office/drawing/2014/main" id="{EFA83454-64E9-47EB-B016-51442CABE13E}"/>
            </a:ext>
          </a:extLst>
        </xdr:cNvPr>
        <xdr:cNvCxnSpPr/>
      </xdr:nvCxnSpPr>
      <xdr:spPr>
        <a:xfrm>
          <a:off x="22072600" y="585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94794</xdr:rowOff>
    </xdr:from>
    <xdr:ext cx="534377" cy="259045"/>
    <xdr:sp macro="" textlink="">
      <xdr:nvSpPr>
        <xdr:cNvPr id="538" name="【一般廃棄物処理施設】&#10;一人当たり有形固定資産（償却資産）額平均値テキスト">
          <a:extLst>
            <a:ext uri="{FF2B5EF4-FFF2-40B4-BE49-F238E27FC236}">
              <a16:creationId xmlns:a16="http://schemas.microsoft.com/office/drawing/2014/main" id="{E002AAFF-BDF5-4E2B-8529-B01E03DABCC7}"/>
            </a:ext>
          </a:extLst>
        </xdr:cNvPr>
        <xdr:cNvSpPr txBox="1"/>
      </xdr:nvSpPr>
      <xdr:spPr>
        <a:xfrm>
          <a:off x="22199600" y="6952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116367</xdr:rowOff>
    </xdr:from>
    <xdr:to>
      <xdr:col>116</xdr:col>
      <xdr:colOff>114300</xdr:colOff>
      <xdr:row>41</xdr:row>
      <xdr:rowOff>46517</xdr:rowOff>
    </xdr:to>
    <xdr:sp macro="" textlink="">
      <xdr:nvSpPr>
        <xdr:cNvPr id="539" name="フローチャート: 判断 538">
          <a:extLst>
            <a:ext uri="{FF2B5EF4-FFF2-40B4-BE49-F238E27FC236}">
              <a16:creationId xmlns:a16="http://schemas.microsoft.com/office/drawing/2014/main" id="{6253340E-54FD-4D45-902A-60579AC54705}"/>
            </a:ext>
          </a:extLst>
        </xdr:cNvPr>
        <xdr:cNvSpPr/>
      </xdr:nvSpPr>
      <xdr:spPr>
        <a:xfrm>
          <a:off x="22110700" y="697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140882</xdr:rowOff>
    </xdr:from>
    <xdr:to>
      <xdr:col>112</xdr:col>
      <xdr:colOff>38100</xdr:colOff>
      <xdr:row>41</xdr:row>
      <xdr:rowOff>71032</xdr:rowOff>
    </xdr:to>
    <xdr:sp macro="" textlink="">
      <xdr:nvSpPr>
        <xdr:cNvPr id="540" name="フローチャート: 判断 539">
          <a:extLst>
            <a:ext uri="{FF2B5EF4-FFF2-40B4-BE49-F238E27FC236}">
              <a16:creationId xmlns:a16="http://schemas.microsoft.com/office/drawing/2014/main" id="{F75346DF-DE45-4C94-9860-A2E7D2AC151D}"/>
            </a:ext>
          </a:extLst>
        </xdr:cNvPr>
        <xdr:cNvSpPr/>
      </xdr:nvSpPr>
      <xdr:spPr>
        <a:xfrm>
          <a:off x="21272500" y="699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43528</xdr:rowOff>
    </xdr:from>
    <xdr:to>
      <xdr:col>107</xdr:col>
      <xdr:colOff>101600</xdr:colOff>
      <xdr:row>41</xdr:row>
      <xdr:rowOff>145128</xdr:rowOff>
    </xdr:to>
    <xdr:sp macro="" textlink="">
      <xdr:nvSpPr>
        <xdr:cNvPr id="541" name="フローチャート: 判断 540">
          <a:extLst>
            <a:ext uri="{FF2B5EF4-FFF2-40B4-BE49-F238E27FC236}">
              <a16:creationId xmlns:a16="http://schemas.microsoft.com/office/drawing/2014/main" id="{BE7FAAEB-339D-4655-8FED-86FE74345EE9}"/>
            </a:ext>
          </a:extLst>
        </xdr:cNvPr>
        <xdr:cNvSpPr/>
      </xdr:nvSpPr>
      <xdr:spPr>
        <a:xfrm>
          <a:off x="20383500" y="707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25847</xdr:rowOff>
    </xdr:from>
    <xdr:to>
      <xdr:col>102</xdr:col>
      <xdr:colOff>165100</xdr:colOff>
      <xdr:row>41</xdr:row>
      <xdr:rowOff>127447</xdr:rowOff>
    </xdr:to>
    <xdr:sp macro="" textlink="">
      <xdr:nvSpPr>
        <xdr:cNvPr id="542" name="フローチャート: 判断 541">
          <a:extLst>
            <a:ext uri="{FF2B5EF4-FFF2-40B4-BE49-F238E27FC236}">
              <a16:creationId xmlns:a16="http://schemas.microsoft.com/office/drawing/2014/main" id="{5976FE4D-80F3-4402-BDA4-22BB25793C80}"/>
            </a:ext>
          </a:extLst>
        </xdr:cNvPr>
        <xdr:cNvSpPr/>
      </xdr:nvSpPr>
      <xdr:spPr>
        <a:xfrm>
          <a:off x="19494500" y="705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id="{2E5F0E0D-4F3C-4335-8187-0B42BDDC62F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4" name="テキスト ボックス 543">
          <a:extLst>
            <a:ext uri="{FF2B5EF4-FFF2-40B4-BE49-F238E27FC236}">
              <a16:creationId xmlns:a16="http://schemas.microsoft.com/office/drawing/2014/main" id="{D7BF6ECF-5D0C-4F47-9A2A-11CA93510B5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5" name="テキスト ボックス 544">
          <a:extLst>
            <a:ext uri="{FF2B5EF4-FFF2-40B4-BE49-F238E27FC236}">
              <a16:creationId xmlns:a16="http://schemas.microsoft.com/office/drawing/2014/main" id="{0BCAB79C-DEDD-49C5-9D22-4A2B9BD14E3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6" name="テキスト ボックス 545">
          <a:extLst>
            <a:ext uri="{FF2B5EF4-FFF2-40B4-BE49-F238E27FC236}">
              <a16:creationId xmlns:a16="http://schemas.microsoft.com/office/drawing/2014/main" id="{4DA248CF-CEF9-428E-B28A-E6C0C2677D4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7" name="テキスト ボックス 546">
          <a:extLst>
            <a:ext uri="{FF2B5EF4-FFF2-40B4-BE49-F238E27FC236}">
              <a16:creationId xmlns:a16="http://schemas.microsoft.com/office/drawing/2014/main" id="{0C33D6C9-1581-4C5B-9397-FBB3E0CD9B6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4137</xdr:rowOff>
    </xdr:from>
    <xdr:to>
      <xdr:col>116</xdr:col>
      <xdr:colOff>114300</xdr:colOff>
      <xdr:row>40</xdr:row>
      <xdr:rowOff>105737</xdr:rowOff>
    </xdr:to>
    <xdr:sp macro="" textlink="">
      <xdr:nvSpPr>
        <xdr:cNvPr id="548" name="楕円 547">
          <a:extLst>
            <a:ext uri="{FF2B5EF4-FFF2-40B4-BE49-F238E27FC236}">
              <a16:creationId xmlns:a16="http://schemas.microsoft.com/office/drawing/2014/main" id="{3C2E594A-6413-4BA8-AD45-BE806D9E9B5E}"/>
            </a:ext>
          </a:extLst>
        </xdr:cNvPr>
        <xdr:cNvSpPr/>
      </xdr:nvSpPr>
      <xdr:spPr>
        <a:xfrm>
          <a:off x="22110700" y="686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27014</xdr:rowOff>
    </xdr:from>
    <xdr:ext cx="599010" cy="259045"/>
    <xdr:sp macro="" textlink="">
      <xdr:nvSpPr>
        <xdr:cNvPr id="549" name="【一般廃棄物処理施設】&#10;一人当たり有形固定資産（償却資産）額該当値テキスト">
          <a:extLst>
            <a:ext uri="{FF2B5EF4-FFF2-40B4-BE49-F238E27FC236}">
              <a16:creationId xmlns:a16="http://schemas.microsoft.com/office/drawing/2014/main" id="{7188864F-CF3D-4E1F-BE24-803A1ACB192A}"/>
            </a:ext>
          </a:extLst>
        </xdr:cNvPr>
        <xdr:cNvSpPr txBox="1"/>
      </xdr:nvSpPr>
      <xdr:spPr>
        <a:xfrm>
          <a:off x="22199600" y="671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12229</xdr:rowOff>
    </xdr:from>
    <xdr:to>
      <xdr:col>112</xdr:col>
      <xdr:colOff>38100</xdr:colOff>
      <xdr:row>40</xdr:row>
      <xdr:rowOff>113829</xdr:rowOff>
    </xdr:to>
    <xdr:sp macro="" textlink="">
      <xdr:nvSpPr>
        <xdr:cNvPr id="550" name="楕円 549">
          <a:extLst>
            <a:ext uri="{FF2B5EF4-FFF2-40B4-BE49-F238E27FC236}">
              <a16:creationId xmlns:a16="http://schemas.microsoft.com/office/drawing/2014/main" id="{F1EB0D8F-6D07-4C4F-87A9-1A25CAD0ACC4}"/>
            </a:ext>
          </a:extLst>
        </xdr:cNvPr>
        <xdr:cNvSpPr/>
      </xdr:nvSpPr>
      <xdr:spPr>
        <a:xfrm>
          <a:off x="21272500" y="687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54937</xdr:rowOff>
    </xdr:from>
    <xdr:to>
      <xdr:col>116</xdr:col>
      <xdr:colOff>63500</xdr:colOff>
      <xdr:row>40</xdr:row>
      <xdr:rowOff>63029</xdr:rowOff>
    </xdr:to>
    <xdr:cxnSp macro="">
      <xdr:nvCxnSpPr>
        <xdr:cNvPr id="551" name="直線コネクタ 550">
          <a:extLst>
            <a:ext uri="{FF2B5EF4-FFF2-40B4-BE49-F238E27FC236}">
              <a16:creationId xmlns:a16="http://schemas.microsoft.com/office/drawing/2014/main" id="{5B57FA64-A8DC-4DCA-823B-09608AE30CCB}"/>
            </a:ext>
          </a:extLst>
        </xdr:cNvPr>
        <xdr:cNvCxnSpPr/>
      </xdr:nvCxnSpPr>
      <xdr:spPr>
        <a:xfrm flipV="1">
          <a:off x="21323300" y="6912937"/>
          <a:ext cx="838200" cy="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12027</xdr:rowOff>
    </xdr:from>
    <xdr:to>
      <xdr:col>107</xdr:col>
      <xdr:colOff>101600</xdr:colOff>
      <xdr:row>40</xdr:row>
      <xdr:rowOff>113627</xdr:rowOff>
    </xdr:to>
    <xdr:sp macro="" textlink="">
      <xdr:nvSpPr>
        <xdr:cNvPr id="552" name="楕円 551">
          <a:extLst>
            <a:ext uri="{FF2B5EF4-FFF2-40B4-BE49-F238E27FC236}">
              <a16:creationId xmlns:a16="http://schemas.microsoft.com/office/drawing/2014/main" id="{FED26558-93FE-43C6-9126-4B9396EDA83C}"/>
            </a:ext>
          </a:extLst>
        </xdr:cNvPr>
        <xdr:cNvSpPr/>
      </xdr:nvSpPr>
      <xdr:spPr>
        <a:xfrm>
          <a:off x="20383500" y="687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62827</xdr:rowOff>
    </xdr:from>
    <xdr:to>
      <xdr:col>111</xdr:col>
      <xdr:colOff>177800</xdr:colOff>
      <xdr:row>40</xdr:row>
      <xdr:rowOff>63029</xdr:rowOff>
    </xdr:to>
    <xdr:cxnSp macro="">
      <xdr:nvCxnSpPr>
        <xdr:cNvPr id="553" name="直線コネクタ 552">
          <a:extLst>
            <a:ext uri="{FF2B5EF4-FFF2-40B4-BE49-F238E27FC236}">
              <a16:creationId xmlns:a16="http://schemas.microsoft.com/office/drawing/2014/main" id="{F7520721-F449-47FD-A108-DD489161EE4D}"/>
            </a:ext>
          </a:extLst>
        </xdr:cNvPr>
        <xdr:cNvCxnSpPr/>
      </xdr:nvCxnSpPr>
      <xdr:spPr>
        <a:xfrm>
          <a:off x="20434300" y="6920827"/>
          <a:ext cx="889000" cy="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14675</xdr:rowOff>
    </xdr:from>
    <xdr:to>
      <xdr:col>102</xdr:col>
      <xdr:colOff>165100</xdr:colOff>
      <xdr:row>40</xdr:row>
      <xdr:rowOff>116275</xdr:rowOff>
    </xdr:to>
    <xdr:sp macro="" textlink="">
      <xdr:nvSpPr>
        <xdr:cNvPr id="554" name="楕円 553">
          <a:extLst>
            <a:ext uri="{FF2B5EF4-FFF2-40B4-BE49-F238E27FC236}">
              <a16:creationId xmlns:a16="http://schemas.microsoft.com/office/drawing/2014/main" id="{2CDA4CF1-543F-4AD0-ABDF-BE79858E3165}"/>
            </a:ext>
          </a:extLst>
        </xdr:cNvPr>
        <xdr:cNvSpPr/>
      </xdr:nvSpPr>
      <xdr:spPr>
        <a:xfrm>
          <a:off x="19494500" y="68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62827</xdr:rowOff>
    </xdr:from>
    <xdr:to>
      <xdr:col>107</xdr:col>
      <xdr:colOff>50800</xdr:colOff>
      <xdr:row>40</xdr:row>
      <xdr:rowOff>65475</xdr:rowOff>
    </xdr:to>
    <xdr:cxnSp macro="">
      <xdr:nvCxnSpPr>
        <xdr:cNvPr id="555" name="直線コネクタ 554">
          <a:extLst>
            <a:ext uri="{FF2B5EF4-FFF2-40B4-BE49-F238E27FC236}">
              <a16:creationId xmlns:a16="http://schemas.microsoft.com/office/drawing/2014/main" id="{21F29381-81F2-4E64-948C-7C9E854E9A76}"/>
            </a:ext>
          </a:extLst>
        </xdr:cNvPr>
        <xdr:cNvCxnSpPr/>
      </xdr:nvCxnSpPr>
      <xdr:spPr>
        <a:xfrm flipV="1">
          <a:off x="19545300" y="6920827"/>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62159</xdr:rowOff>
    </xdr:from>
    <xdr:ext cx="534377" cy="259045"/>
    <xdr:sp macro="" textlink="">
      <xdr:nvSpPr>
        <xdr:cNvPr id="556" name="n_1aveValue【一般廃棄物処理施設】&#10;一人当たり有形固定資産（償却資産）額">
          <a:extLst>
            <a:ext uri="{FF2B5EF4-FFF2-40B4-BE49-F238E27FC236}">
              <a16:creationId xmlns:a16="http://schemas.microsoft.com/office/drawing/2014/main" id="{DC3E6DB6-CD42-4A73-88BE-A2579711C86D}"/>
            </a:ext>
          </a:extLst>
        </xdr:cNvPr>
        <xdr:cNvSpPr txBox="1"/>
      </xdr:nvSpPr>
      <xdr:spPr>
        <a:xfrm>
          <a:off x="21043411" y="709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136255</xdr:rowOff>
    </xdr:from>
    <xdr:ext cx="534377" cy="259045"/>
    <xdr:sp macro="" textlink="">
      <xdr:nvSpPr>
        <xdr:cNvPr id="557" name="n_2aveValue【一般廃棄物処理施設】&#10;一人当たり有形固定資産（償却資産）額">
          <a:extLst>
            <a:ext uri="{FF2B5EF4-FFF2-40B4-BE49-F238E27FC236}">
              <a16:creationId xmlns:a16="http://schemas.microsoft.com/office/drawing/2014/main" id="{7DDA65BD-9BE3-478A-89FE-9E9B4BD4111C}"/>
            </a:ext>
          </a:extLst>
        </xdr:cNvPr>
        <xdr:cNvSpPr txBox="1"/>
      </xdr:nvSpPr>
      <xdr:spPr>
        <a:xfrm>
          <a:off x="20167111" y="716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118574</xdr:rowOff>
    </xdr:from>
    <xdr:ext cx="534377" cy="259045"/>
    <xdr:sp macro="" textlink="">
      <xdr:nvSpPr>
        <xdr:cNvPr id="558" name="n_3aveValue【一般廃棄物処理施設】&#10;一人当たり有形固定資産（償却資産）額">
          <a:extLst>
            <a:ext uri="{FF2B5EF4-FFF2-40B4-BE49-F238E27FC236}">
              <a16:creationId xmlns:a16="http://schemas.microsoft.com/office/drawing/2014/main" id="{59A2DF11-720D-4FE4-BA68-A69E970A3650}"/>
            </a:ext>
          </a:extLst>
        </xdr:cNvPr>
        <xdr:cNvSpPr txBox="1"/>
      </xdr:nvSpPr>
      <xdr:spPr>
        <a:xfrm>
          <a:off x="19278111" y="714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130356</xdr:rowOff>
    </xdr:from>
    <xdr:ext cx="599010" cy="259045"/>
    <xdr:sp macro="" textlink="">
      <xdr:nvSpPr>
        <xdr:cNvPr id="559" name="n_1mainValue【一般廃棄物処理施設】&#10;一人当たり有形固定資産（償却資産）額">
          <a:extLst>
            <a:ext uri="{FF2B5EF4-FFF2-40B4-BE49-F238E27FC236}">
              <a16:creationId xmlns:a16="http://schemas.microsoft.com/office/drawing/2014/main" id="{FB0D72B6-A0E8-4041-81EB-4DA8F6D01D71}"/>
            </a:ext>
          </a:extLst>
        </xdr:cNvPr>
        <xdr:cNvSpPr txBox="1"/>
      </xdr:nvSpPr>
      <xdr:spPr>
        <a:xfrm>
          <a:off x="21011095" y="664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130154</xdr:rowOff>
    </xdr:from>
    <xdr:ext cx="599010" cy="259045"/>
    <xdr:sp macro="" textlink="">
      <xdr:nvSpPr>
        <xdr:cNvPr id="560" name="n_2mainValue【一般廃棄物処理施設】&#10;一人当たり有形固定資産（償却資産）額">
          <a:extLst>
            <a:ext uri="{FF2B5EF4-FFF2-40B4-BE49-F238E27FC236}">
              <a16:creationId xmlns:a16="http://schemas.microsoft.com/office/drawing/2014/main" id="{4F4847FF-90B0-4B53-A09A-C8495B9C8890}"/>
            </a:ext>
          </a:extLst>
        </xdr:cNvPr>
        <xdr:cNvSpPr txBox="1"/>
      </xdr:nvSpPr>
      <xdr:spPr>
        <a:xfrm>
          <a:off x="20134795" y="6645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132802</xdr:rowOff>
    </xdr:from>
    <xdr:ext cx="599010" cy="259045"/>
    <xdr:sp macro="" textlink="">
      <xdr:nvSpPr>
        <xdr:cNvPr id="561" name="n_3mainValue【一般廃棄物処理施設】&#10;一人当たり有形固定資産（償却資産）額">
          <a:extLst>
            <a:ext uri="{FF2B5EF4-FFF2-40B4-BE49-F238E27FC236}">
              <a16:creationId xmlns:a16="http://schemas.microsoft.com/office/drawing/2014/main" id="{350C69CE-0C6D-4D58-B471-AF241B405D3A}"/>
            </a:ext>
          </a:extLst>
        </xdr:cNvPr>
        <xdr:cNvSpPr txBox="1"/>
      </xdr:nvSpPr>
      <xdr:spPr>
        <a:xfrm>
          <a:off x="19245795" y="6647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2" name="正方形/長方形 561">
          <a:extLst>
            <a:ext uri="{FF2B5EF4-FFF2-40B4-BE49-F238E27FC236}">
              <a16:creationId xmlns:a16="http://schemas.microsoft.com/office/drawing/2014/main" id="{530333FA-941A-4CEF-8213-2E1BB4118E9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3" name="正方形/長方形 562">
          <a:extLst>
            <a:ext uri="{FF2B5EF4-FFF2-40B4-BE49-F238E27FC236}">
              <a16:creationId xmlns:a16="http://schemas.microsoft.com/office/drawing/2014/main" id="{5FA1B327-F23D-490A-8875-3F3F85621A2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4" name="正方形/長方形 563">
          <a:extLst>
            <a:ext uri="{FF2B5EF4-FFF2-40B4-BE49-F238E27FC236}">
              <a16:creationId xmlns:a16="http://schemas.microsoft.com/office/drawing/2014/main" id="{444CD775-C8CF-4633-AAEA-8C3DE1990CD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5" name="正方形/長方形 564">
          <a:extLst>
            <a:ext uri="{FF2B5EF4-FFF2-40B4-BE49-F238E27FC236}">
              <a16:creationId xmlns:a16="http://schemas.microsoft.com/office/drawing/2014/main" id="{2A4C1FA5-EF51-467B-BCF3-7C1630334B6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6" name="正方形/長方形 565">
          <a:extLst>
            <a:ext uri="{FF2B5EF4-FFF2-40B4-BE49-F238E27FC236}">
              <a16:creationId xmlns:a16="http://schemas.microsoft.com/office/drawing/2014/main" id="{A8E3FC7E-03F8-4F02-B43C-37C69672CE1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7" name="正方形/長方形 566">
          <a:extLst>
            <a:ext uri="{FF2B5EF4-FFF2-40B4-BE49-F238E27FC236}">
              <a16:creationId xmlns:a16="http://schemas.microsoft.com/office/drawing/2014/main" id="{D28CF645-99D1-4B8C-9E11-B9B58DB3F67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8" name="正方形/長方形 567">
          <a:extLst>
            <a:ext uri="{FF2B5EF4-FFF2-40B4-BE49-F238E27FC236}">
              <a16:creationId xmlns:a16="http://schemas.microsoft.com/office/drawing/2014/main" id="{DDEBEE25-4D2A-4895-9B00-882D5EC8E35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9" name="正方形/長方形 568">
          <a:extLst>
            <a:ext uri="{FF2B5EF4-FFF2-40B4-BE49-F238E27FC236}">
              <a16:creationId xmlns:a16="http://schemas.microsoft.com/office/drawing/2014/main" id="{617B2DED-DDF2-46DB-9F20-853A8AAEC7B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0" name="テキスト ボックス 569">
          <a:extLst>
            <a:ext uri="{FF2B5EF4-FFF2-40B4-BE49-F238E27FC236}">
              <a16:creationId xmlns:a16="http://schemas.microsoft.com/office/drawing/2014/main" id="{3A6F98DF-34A7-459A-A0DB-396E9DC2C2D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1" name="直線コネクタ 570">
          <a:extLst>
            <a:ext uri="{FF2B5EF4-FFF2-40B4-BE49-F238E27FC236}">
              <a16:creationId xmlns:a16="http://schemas.microsoft.com/office/drawing/2014/main" id="{553E85FA-96D4-4DEA-B603-CC470C399FB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72" name="直線コネクタ 571">
          <a:extLst>
            <a:ext uri="{FF2B5EF4-FFF2-40B4-BE49-F238E27FC236}">
              <a16:creationId xmlns:a16="http://schemas.microsoft.com/office/drawing/2014/main" id="{5CF7C179-4B6A-4D2A-AE26-18962FD9F78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73" name="テキスト ボックス 572">
          <a:extLst>
            <a:ext uri="{FF2B5EF4-FFF2-40B4-BE49-F238E27FC236}">
              <a16:creationId xmlns:a16="http://schemas.microsoft.com/office/drawing/2014/main" id="{364B6BFE-474A-45A8-BDBB-437AFC95FB04}"/>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4" name="直線コネクタ 573">
          <a:extLst>
            <a:ext uri="{FF2B5EF4-FFF2-40B4-BE49-F238E27FC236}">
              <a16:creationId xmlns:a16="http://schemas.microsoft.com/office/drawing/2014/main" id="{F86A72B6-2E5B-420B-A14B-BEB53D3FD91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5" name="テキスト ボックス 574">
          <a:extLst>
            <a:ext uri="{FF2B5EF4-FFF2-40B4-BE49-F238E27FC236}">
              <a16:creationId xmlns:a16="http://schemas.microsoft.com/office/drawing/2014/main" id="{C1E7841E-355E-44EA-B8E2-08D7663C658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6" name="直線コネクタ 575">
          <a:extLst>
            <a:ext uri="{FF2B5EF4-FFF2-40B4-BE49-F238E27FC236}">
              <a16:creationId xmlns:a16="http://schemas.microsoft.com/office/drawing/2014/main" id="{E4698480-FAA9-4DB5-986B-1A9554D9938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7" name="テキスト ボックス 576">
          <a:extLst>
            <a:ext uri="{FF2B5EF4-FFF2-40B4-BE49-F238E27FC236}">
              <a16:creationId xmlns:a16="http://schemas.microsoft.com/office/drawing/2014/main" id="{115F6199-C7E8-44B7-8A0F-F20D9EF79C8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8" name="直線コネクタ 577">
          <a:extLst>
            <a:ext uri="{FF2B5EF4-FFF2-40B4-BE49-F238E27FC236}">
              <a16:creationId xmlns:a16="http://schemas.microsoft.com/office/drawing/2014/main" id="{27BFF630-B876-4249-BB30-ECF59E95C2F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9" name="テキスト ボックス 578">
          <a:extLst>
            <a:ext uri="{FF2B5EF4-FFF2-40B4-BE49-F238E27FC236}">
              <a16:creationId xmlns:a16="http://schemas.microsoft.com/office/drawing/2014/main" id="{21416500-0113-4E88-AB0F-8D4A2DA7E98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0" name="直線コネクタ 579">
          <a:extLst>
            <a:ext uri="{FF2B5EF4-FFF2-40B4-BE49-F238E27FC236}">
              <a16:creationId xmlns:a16="http://schemas.microsoft.com/office/drawing/2014/main" id="{1AFD2563-4F2F-4FD1-B875-8463251C314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81" name="テキスト ボックス 580">
          <a:extLst>
            <a:ext uri="{FF2B5EF4-FFF2-40B4-BE49-F238E27FC236}">
              <a16:creationId xmlns:a16="http://schemas.microsoft.com/office/drawing/2014/main" id="{F2A23270-C738-4057-9CED-9646FF1A4E6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2" name="直線コネクタ 581">
          <a:extLst>
            <a:ext uri="{FF2B5EF4-FFF2-40B4-BE49-F238E27FC236}">
              <a16:creationId xmlns:a16="http://schemas.microsoft.com/office/drawing/2014/main" id="{1B90CD9F-D53D-41FE-A36B-143D0EB8DFA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3" name="テキスト ボックス 582">
          <a:extLst>
            <a:ext uri="{FF2B5EF4-FFF2-40B4-BE49-F238E27FC236}">
              <a16:creationId xmlns:a16="http://schemas.microsoft.com/office/drawing/2014/main" id="{8AD4ADBD-B20B-4541-AF3F-299DC3E322DF}"/>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4" name="【保健センター・保健所】&#10;有形固定資産減価償却率グラフ枠">
          <a:extLst>
            <a:ext uri="{FF2B5EF4-FFF2-40B4-BE49-F238E27FC236}">
              <a16:creationId xmlns:a16="http://schemas.microsoft.com/office/drawing/2014/main" id="{C5444301-44CA-48C8-84B6-F55F5F6CE44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57150</xdr:rowOff>
    </xdr:to>
    <xdr:cxnSp macro="">
      <xdr:nvCxnSpPr>
        <xdr:cNvPr id="585" name="直線コネクタ 584">
          <a:extLst>
            <a:ext uri="{FF2B5EF4-FFF2-40B4-BE49-F238E27FC236}">
              <a16:creationId xmlns:a16="http://schemas.microsoft.com/office/drawing/2014/main" id="{B20F7DCC-FDD4-4399-B032-F6EE72197AD2}"/>
            </a:ext>
          </a:extLst>
        </xdr:cNvPr>
        <xdr:cNvCxnSpPr/>
      </xdr:nvCxnSpPr>
      <xdr:spPr>
        <a:xfrm flipV="1">
          <a:off x="16318864" y="9525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60977</xdr:rowOff>
    </xdr:from>
    <xdr:ext cx="405111" cy="259045"/>
    <xdr:sp macro="" textlink="">
      <xdr:nvSpPr>
        <xdr:cNvPr id="586" name="【保健センター・保健所】&#10;有形固定資産減価償却率最小値テキスト">
          <a:extLst>
            <a:ext uri="{FF2B5EF4-FFF2-40B4-BE49-F238E27FC236}">
              <a16:creationId xmlns:a16="http://schemas.microsoft.com/office/drawing/2014/main" id="{6C113C6F-533D-4057-B951-F1FCC91EC7C2}"/>
            </a:ext>
          </a:extLst>
        </xdr:cNvPr>
        <xdr:cNvSpPr txBox="1"/>
      </xdr:nvSpPr>
      <xdr:spPr>
        <a:xfrm>
          <a:off x="16357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57150</xdr:rowOff>
    </xdr:from>
    <xdr:to>
      <xdr:col>86</xdr:col>
      <xdr:colOff>25400</xdr:colOff>
      <xdr:row>63</xdr:row>
      <xdr:rowOff>57150</xdr:rowOff>
    </xdr:to>
    <xdr:cxnSp macro="">
      <xdr:nvCxnSpPr>
        <xdr:cNvPr id="587" name="直線コネクタ 586">
          <a:extLst>
            <a:ext uri="{FF2B5EF4-FFF2-40B4-BE49-F238E27FC236}">
              <a16:creationId xmlns:a16="http://schemas.microsoft.com/office/drawing/2014/main" id="{57F847D7-0B76-4AFC-804C-AE0521E8B266}"/>
            </a:ext>
          </a:extLst>
        </xdr:cNvPr>
        <xdr:cNvCxnSpPr/>
      </xdr:nvCxnSpPr>
      <xdr:spPr>
        <a:xfrm>
          <a:off x="16230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05111" cy="259045"/>
    <xdr:sp macro="" textlink="">
      <xdr:nvSpPr>
        <xdr:cNvPr id="588" name="【保健センター・保健所】&#10;有形固定資産減価償却率最大値テキスト">
          <a:extLst>
            <a:ext uri="{FF2B5EF4-FFF2-40B4-BE49-F238E27FC236}">
              <a16:creationId xmlns:a16="http://schemas.microsoft.com/office/drawing/2014/main" id="{39F30B81-98F3-411E-A07C-213D95BA5E32}"/>
            </a:ext>
          </a:extLst>
        </xdr:cNvPr>
        <xdr:cNvSpPr txBox="1"/>
      </xdr:nvSpPr>
      <xdr:spPr>
        <a:xfrm>
          <a:off x="16357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89" name="直線コネクタ 588">
          <a:extLst>
            <a:ext uri="{FF2B5EF4-FFF2-40B4-BE49-F238E27FC236}">
              <a16:creationId xmlns:a16="http://schemas.microsoft.com/office/drawing/2014/main" id="{2055C7BD-A658-4FE2-ACDF-4937B61020F2}"/>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28592</xdr:rowOff>
    </xdr:from>
    <xdr:ext cx="405111" cy="259045"/>
    <xdr:sp macro="" textlink="">
      <xdr:nvSpPr>
        <xdr:cNvPr id="590" name="【保健センター・保健所】&#10;有形固定資産減価償却率平均値テキスト">
          <a:extLst>
            <a:ext uri="{FF2B5EF4-FFF2-40B4-BE49-F238E27FC236}">
              <a16:creationId xmlns:a16="http://schemas.microsoft.com/office/drawing/2014/main" id="{B45E5574-5C59-4EE6-8AA8-0634C80ECABB}"/>
            </a:ext>
          </a:extLst>
        </xdr:cNvPr>
        <xdr:cNvSpPr txBox="1"/>
      </xdr:nvSpPr>
      <xdr:spPr>
        <a:xfrm>
          <a:off x="16357600" y="9972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50165</xdr:rowOff>
    </xdr:from>
    <xdr:to>
      <xdr:col>85</xdr:col>
      <xdr:colOff>177800</xdr:colOff>
      <xdr:row>58</xdr:row>
      <xdr:rowOff>151765</xdr:rowOff>
    </xdr:to>
    <xdr:sp macro="" textlink="">
      <xdr:nvSpPr>
        <xdr:cNvPr id="591" name="フローチャート: 判断 590">
          <a:extLst>
            <a:ext uri="{FF2B5EF4-FFF2-40B4-BE49-F238E27FC236}">
              <a16:creationId xmlns:a16="http://schemas.microsoft.com/office/drawing/2014/main" id="{9F08969F-353C-456D-AB46-FF0F4B1823E7}"/>
            </a:ext>
          </a:extLst>
        </xdr:cNvPr>
        <xdr:cNvSpPr/>
      </xdr:nvSpPr>
      <xdr:spPr>
        <a:xfrm>
          <a:off x="162687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88265</xdr:rowOff>
    </xdr:from>
    <xdr:to>
      <xdr:col>81</xdr:col>
      <xdr:colOff>101600</xdr:colOff>
      <xdr:row>59</xdr:row>
      <xdr:rowOff>18415</xdr:rowOff>
    </xdr:to>
    <xdr:sp macro="" textlink="">
      <xdr:nvSpPr>
        <xdr:cNvPr id="592" name="フローチャート: 判断 591">
          <a:extLst>
            <a:ext uri="{FF2B5EF4-FFF2-40B4-BE49-F238E27FC236}">
              <a16:creationId xmlns:a16="http://schemas.microsoft.com/office/drawing/2014/main" id="{F9580CD5-3BFC-4355-96C7-2AB51E33D4FD}"/>
            </a:ext>
          </a:extLst>
        </xdr:cNvPr>
        <xdr:cNvSpPr/>
      </xdr:nvSpPr>
      <xdr:spPr>
        <a:xfrm>
          <a:off x="15430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95885</xdr:rowOff>
    </xdr:from>
    <xdr:to>
      <xdr:col>76</xdr:col>
      <xdr:colOff>165100</xdr:colOff>
      <xdr:row>59</xdr:row>
      <xdr:rowOff>26035</xdr:rowOff>
    </xdr:to>
    <xdr:sp macro="" textlink="">
      <xdr:nvSpPr>
        <xdr:cNvPr id="593" name="フローチャート: 判断 592">
          <a:extLst>
            <a:ext uri="{FF2B5EF4-FFF2-40B4-BE49-F238E27FC236}">
              <a16:creationId xmlns:a16="http://schemas.microsoft.com/office/drawing/2014/main" id="{25A8DCCA-7AB0-4D43-8566-1184919E3A6D}"/>
            </a:ext>
          </a:extLst>
        </xdr:cNvPr>
        <xdr:cNvSpPr/>
      </xdr:nvSpPr>
      <xdr:spPr>
        <a:xfrm>
          <a:off x="14541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94" name="フローチャート: 判断 593">
          <a:extLst>
            <a:ext uri="{FF2B5EF4-FFF2-40B4-BE49-F238E27FC236}">
              <a16:creationId xmlns:a16="http://schemas.microsoft.com/office/drawing/2014/main" id="{3E787AB8-6491-4470-895D-F6AADD624B08}"/>
            </a:ext>
          </a:extLst>
        </xdr:cNvPr>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DB01D784-AFAA-4534-A062-9A802B2DE45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BBFF2A7F-B7C7-42EF-9F7B-578C3771FF2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23BB5110-31DF-4A59-B190-362174654B1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80DBF57C-9939-458D-B0FD-0B971677334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40F776A2-DCE2-4658-997E-49C6BA46A77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116840</xdr:rowOff>
    </xdr:from>
    <xdr:to>
      <xdr:col>85</xdr:col>
      <xdr:colOff>177800</xdr:colOff>
      <xdr:row>57</xdr:row>
      <xdr:rowOff>46990</xdr:rowOff>
    </xdr:to>
    <xdr:sp macro="" textlink="">
      <xdr:nvSpPr>
        <xdr:cNvPr id="600" name="楕円 599">
          <a:extLst>
            <a:ext uri="{FF2B5EF4-FFF2-40B4-BE49-F238E27FC236}">
              <a16:creationId xmlns:a16="http://schemas.microsoft.com/office/drawing/2014/main" id="{71B6AA84-D035-4079-A877-22AFC2D4CAEC}"/>
            </a:ext>
          </a:extLst>
        </xdr:cNvPr>
        <xdr:cNvSpPr/>
      </xdr:nvSpPr>
      <xdr:spPr>
        <a:xfrm>
          <a:off x="162687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139717</xdr:rowOff>
    </xdr:from>
    <xdr:ext cx="405111" cy="259045"/>
    <xdr:sp macro="" textlink="">
      <xdr:nvSpPr>
        <xdr:cNvPr id="601" name="【保健センター・保健所】&#10;有形固定資産減価償却率該当値テキスト">
          <a:extLst>
            <a:ext uri="{FF2B5EF4-FFF2-40B4-BE49-F238E27FC236}">
              <a16:creationId xmlns:a16="http://schemas.microsoft.com/office/drawing/2014/main" id="{AEE0D180-14A4-41D1-9162-EFB6D0543C73}"/>
            </a:ext>
          </a:extLst>
        </xdr:cNvPr>
        <xdr:cNvSpPr txBox="1"/>
      </xdr:nvSpPr>
      <xdr:spPr>
        <a:xfrm>
          <a:off x="16357600" y="956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154940</xdr:rowOff>
    </xdr:from>
    <xdr:to>
      <xdr:col>81</xdr:col>
      <xdr:colOff>101600</xdr:colOff>
      <xdr:row>57</xdr:row>
      <xdr:rowOff>85090</xdr:rowOff>
    </xdr:to>
    <xdr:sp macro="" textlink="">
      <xdr:nvSpPr>
        <xdr:cNvPr id="602" name="楕円 601">
          <a:extLst>
            <a:ext uri="{FF2B5EF4-FFF2-40B4-BE49-F238E27FC236}">
              <a16:creationId xmlns:a16="http://schemas.microsoft.com/office/drawing/2014/main" id="{66DCA4F6-FFFD-4E50-9E79-BDA8C67AA05F}"/>
            </a:ext>
          </a:extLst>
        </xdr:cNvPr>
        <xdr:cNvSpPr/>
      </xdr:nvSpPr>
      <xdr:spPr>
        <a:xfrm>
          <a:off x="15430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167640</xdr:rowOff>
    </xdr:from>
    <xdr:to>
      <xdr:col>85</xdr:col>
      <xdr:colOff>127000</xdr:colOff>
      <xdr:row>57</xdr:row>
      <xdr:rowOff>34290</xdr:rowOff>
    </xdr:to>
    <xdr:cxnSp macro="">
      <xdr:nvCxnSpPr>
        <xdr:cNvPr id="603" name="直線コネクタ 602">
          <a:extLst>
            <a:ext uri="{FF2B5EF4-FFF2-40B4-BE49-F238E27FC236}">
              <a16:creationId xmlns:a16="http://schemas.microsoft.com/office/drawing/2014/main" id="{B6FDDB4C-FB5E-4F17-8F7A-4E31FC05A95F}"/>
            </a:ext>
          </a:extLst>
        </xdr:cNvPr>
        <xdr:cNvCxnSpPr/>
      </xdr:nvCxnSpPr>
      <xdr:spPr>
        <a:xfrm flipV="1">
          <a:off x="15481300" y="97688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21590</xdr:rowOff>
    </xdr:from>
    <xdr:to>
      <xdr:col>76</xdr:col>
      <xdr:colOff>165100</xdr:colOff>
      <xdr:row>57</xdr:row>
      <xdr:rowOff>123190</xdr:rowOff>
    </xdr:to>
    <xdr:sp macro="" textlink="">
      <xdr:nvSpPr>
        <xdr:cNvPr id="604" name="楕円 603">
          <a:extLst>
            <a:ext uri="{FF2B5EF4-FFF2-40B4-BE49-F238E27FC236}">
              <a16:creationId xmlns:a16="http://schemas.microsoft.com/office/drawing/2014/main" id="{3DA0A4E1-59C3-469D-824C-D30931370F65}"/>
            </a:ext>
          </a:extLst>
        </xdr:cNvPr>
        <xdr:cNvSpPr/>
      </xdr:nvSpPr>
      <xdr:spPr>
        <a:xfrm>
          <a:off x="14541500" y="97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34290</xdr:rowOff>
    </xdr:from>
    <xdr:to>
      <xdr:col>81</xdr:col>
      <xdr:colOff>50800</xdr:colOff>
      <xdr:row>57</xdr:row>
      <xdr:rowOff>72390</xdr:rowOff>
    </xdr:to>
    <xdr:cxnSp macro="">
      <xdr:nvCxnSpPr>
        <xdr:cNvPr id="605" name="直線コネクタ 604">
          <a:extLst>
            <a:ext uri="{FF2B5EF4-FFF2-40B4-BE49-F238E27FC236}">
              <a16:creationId xmlns:a16="http://schemas.microsoft.com/office/drawing/2014/main" id="{1E6AB41D-C124-4C38-ACBC-4F2D96606EE9}"/>
            </a:ext>
          </a:extLst>
        </xdr:cNvPr>
        <xdr:cNvCxnSpPr/>
      </xdr:nvCxnSpPr>
      <xdr:spPr>
        <a:xfrm flipV="1">
          <a:off x="14592300" y="9806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59690</xdr:rowOff>
    </xdr:from>
    <xdr:to>
      <xdr:col>72</xdr:col>
      <xdr:colOff>38100</xdr:colOff>
      <xdr:row>57</xdr:row>
      <xdr:rowOff>161290</xdr:rowOff>
    </xdr:to>
    <xdr:sp macro="" textlink="">
      <xdr:nvSpPr>
        <xdr:cNvPr id="606" name="楕円 605">
          <a:extLst>
            <a:ext uri="{FF2B5EF4-FFF2-40B4-BE49-F238E27FC236}">
              <a16:creationId xmlns:a16="http://schemas.microsoft.com/office/drawing/2014/main" id="{3A6E6BFB-A055-481D-A310-DFC1A24D3B0E}"/>
            </a:ext>
          </a:extLst>
        </xdr:cNvPr>
        <xdr:cNvSpPr/>
      </xdr:nvSpPr>
      <xdr:spPr>
        <a:xfrm>
          <a:off x="136525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72390</xdr:rowOff>
    </xdr:from>
    <xdr:to>
      <xdr:col>76</xdr:col>
      <xdr:colOff>114300</xdr:colOff>
      <xdr:row>57</xdr:row>
      <xdr:rowOff>110490</xdr:rowOff>
    </xdr:to>
    <xdr:cxnSp macro="">
      <xdr:nvCxnSpPr>
        <xdr:cNvPr id="607" name="直線コネクタ 606">
          <a:extLst>
            <a:ext uri="{FF2B5EF4-FFF2-40B4-BE49-F238E27FC236}">
              <a16:creationId xmlns:a16="http://schemas.microsoft.com/office/drawing/2014/main" id="{3663AADE-ED75-4789-970E-A283572A95C7}"/>
            </a:ext>
          </a:extLst>
        </xdr:cNvPr>
        <xdr:cNvCxnSpPr/>
      </xdr:nvCxnSpPr>
      <xdr:spPr>
        <a:xfrm flipV="1">
          <a:off x="13703300" y="9845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9542</xdr:rowOff>
    </xdr:from>
    <xdr:ext cx="405111" cy="259045"/>
    <xdr:sp macro="" textlink="">
      <xdr:nvSpPr>
        <xdr:cNvPr id="608" name="n_1aveValue【保健センター・保健所】&#10;有形固定資産減価償却率">
          <a:extLst>
            <a:ext uri="{FF2B5EF4-FFF2-40B4-BE49-F238E27FC236}">
              <a16:creationId xmlns:a16="http://schemas.microsoft.com/office/drawing/2014/main" id="{AF1F62BF-E3A9-4697-9A4F-5F356750CDBB}"/>
            </a:ext>
          </a:extLst>
        </xdr:cNvPr>
        <xdr:cNvSpPr txBox="1"/>
      </xdr:nvSpPr>
      <xdr:spPr>
        <a:xfrm>
          <a:off x="15266044" y="1012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17162</xdr:rowOff>
    </xdr:from>
    <xdr:ext cx="405111" cy="259045"/>
    <xdr:sp macro="" textlink="">
      <xdr:nvSpPr>
        <xdr:cNvPr id="609" name="n_2aveValue【保健センター・保健所】&#10;有形固定資産減価償却率">
          <a:extLst>
            <a:ext uri="{FF2B5EF4-FFF2-40B4-BE49-F238E27FC236}">
              <a16:creationId xmlns:a16="http://schemas.microsoft.com/office/drawing/2014/main" id="{E7EE1FB3-D2FC-49B9-82C1-03863B0608BB}"/>
            </a:ext>
          </a:extLst>
        </xdr:cNvPr>
        <xdr:cNvSpPr txBox="1"/>
      </xdr:nvSpPr>
      <xdr:spPr>
        <a:xfrm>
          <a:off x="14389744" y="1013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53357</xdr:rowOff>
    </xdr:from>
    <xdr:ext cx="405111" cy="259045"/>
    <xdr:sp macro="" textlink="">
      <xdr:nvSpPr>
        <xdr:cNvPr id="610" name="n_3aveValue【保健センター・保健所】&#10;有形固定資産減価償却率">
          <a:extLst>
            <a:ext uri="{FF2B5EF4-FFF2-40B4-BE49-F238E27FC236}">
              <a16:creationId xmlns:a16="http://schemas.microsoft.com/office/drawing/2014/main" id="{A95C24F8-DB99-4BC3-A251-F2BE7DBB22F4}"/>
            </a:ext>
          </a:extLst>
        </xdr:cNvPr>
        <xdr:cNvSpPr txBox="1"/>
      </xdr:nvSpPr>
      <xdr:spPr>
        <a:xfrm>
          <a:off x="13500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101617</xdr:rowOff>
    </xdr:from>
    <xdr:ext cx="405111" cy="259045"/>
    <xdr:sp macro="" textlink="">
      <xdr:nvSpPr>
        <xdr:cNvPr id="611" name="n_1mainValue【保健センター・保健所】&#10;有形固定資産減価償却率">
          <a:extLst>
            <a:ext uri="{FF2B5EF4-FFF2-40B4-BE49-F238E27FC236}">
              <a16:creationId xmlns:a16="http://schemas.microsoft.com/office/drawing/2014/main" id="{928F18E1-EFD5-45A9-8734-612907E7F654}"/>
            </a:ext>
          </a:extLst>
        </xdr:cNvPr>
        <xdr:cNvSpPr txBox="1"/>
      </xdr:nvSpPr>
      <xdr:spPr>
        <a:xfrm>
          <a:off x="1526604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139717</xdr:rowOff>
    </xdr:from>
    <xdr:ext cx="405111" cy="259045"/>
    <xdr:sp macro="" textlink="">
      <xdr:nvSpPr>
        <xdr:cNvPr id="612" name="n_2mainValue【保健センター・保健所】&#10;有形固定資産減価償却率">
          <a:extLst>
            <a:ext uri="{FF2B5EF4-FFF2-40B4-BE49-F238E27FC236}">
              <a16:creationId xmlns:a16="http://schemas.microsoft.com/office/drawing/2014/main" id="{AFF0F2A5-4675-4C09-9C59-C1355D6E7512}"/>
            </a:ext>
          </a:extLst>
        </xdr:cNvPr>
        <xdr:cNvSpPr txBox="1"/>
      </xdr:nvSpPr>
      <xdr:spPr>
        <a:xfrm>
          <a:off x="14389744" y="956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6367</xdr:rowOff>
    </xdr:from>
    <xdr:ext cx="405111" cy="259045"/>
    <xdr:sp macro="" textlink="">
      <xdr:nvSpPr>
        <xdr:cNvPr id="613" name="n_3mainValue【保健センター・保健所】&#10;有形固定資産減価償却率">
          <a:extLst>
            <a:ext uri="{FF2B5EF4-FFF2-40B4-BE49-F238E27FC236}">
              <a16:creationId xmlns:a16="http://schemas.microsoft.com/office/drawing/2014/main" id="{7BB57808-9B65-498B-8D25-FB6A54E9B304}"/>
            </a:ext>
          </a:extLst>
        </xdr:cNvPr>
        <xdr:cNvSpPr txBox="1"/>
      </xdr:nvSpPr>
      <xdr:spPr>
        <a:xfrm>
          <a:off x="135007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4" name="正方形/長方形 613">
          <a:extLst>
            <a:ext uri="{FF2B5EF4-FFF2-40B4-BE49-F238E27FC236}">
              <a16:creationId xmlns:a16="http://schemas.microsoft.com/office/drawing/2014/main" id="{1A3AC9DF-453C-4A24-B2CC-6322B8C6D2A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5" name="正方形/長方形 614">
          <a:extLst>
            <a:ext uri="{FF2B5EF4-FFF2-40B4-BE49-F238E27FC236}">
              <a16:creationId xmlns:a16="http://schemas.microsoft.com/office/drawing/2014/main" id="{5DB4C46C-B6A6-47DA-96EC-DF30A140F2D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6" name="正方形/長方形 615">
          <a:extLst>
            <a:ext uri="{FF2B5EF4-FFF2-40B4-BE49-F238E27FC236}">
              <a16:creationId xmlns:a16="http://schemas.microsoft.com/office/drawing/2014/main" id="{015675DF-F139-48DA-A623-D9F4F030922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7" name="正方形/長方形 616">
          <a:extLst>
            <a:ext uri="{FF2B5EF4-FFF2-40B4-BE49-F238E27FC236}">
              <a16:creationId xmlns:a16="http://schemas.microsoft.com/office/drawing/2014/main" id="{877988E5-29AF-406B-A6C3-F82006BF8EE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8" name="正方形/長方形 617">
          <a:extLst>
            <a:ext uri="{FF2B5EF4-FFF2-40B4-BE49-F238E27FC236}">
              <a16:creationId xmlns:a16="http://schemas.microsoft.com/office/drawing/2014/main" id="{22606F53-91EC-46A2-9789-BC704DCD0AF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9" name="正方形/長方形 618">
          <a:extLst>
            <a:ext uri="{FF2B5EF4-FFF2-40B4-BE49-F238E27FC236}">
              <a16:creationId xmlns:a16="http://schemas.microsoft.com/office/drawing/2014/main" id="{0C029AEF-BA33-4A32-B11A-FEE1AD19FF9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0" name="正方形/長方形 619">
          <a:extLst>
            <a:ext uri="{FF2B5EF4-FFF2-40B4-BE49-F238E27FC236}">
              <a16:creationId xmlns:a16="http://schemas.microsoft.com/office/drawing/2014/main" id="{84FA51F1-FD0D-4FE3-844B-7E5EACACA16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1" name="正方形/長方形 620">
          <a:extLst>
            <a:ext uri="{FF2B5EF4-FFF2-40B4-BE49-F238E27FC236}">
              <a16:creationId xmlns:a16="http://schemas.microsoft.com/office/drawing/2014/main" id="{E0871E8D-6B0A-41CC-959F-436F8F5B7E8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2" name="テキスト ボックス 621">
          <a:extLst>
            <a:ext uri="{FF2B5EF4-FFF2-40B4-BE49-F238E27FC236}">
              <a16:creationId xmlns:a16="http://schemas.microsoft.com/office/drawing/2014/main" id="{66BEDDB3-A3A3-4018-8EA5-4E112A274F0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3" name="直線コネクタ 622">
          <a:extLst>
            <a:ext uri="{FF2B5EF4-FFF2-40B4-BE49-F238E27FC236}">
              <a16:creationId xmlns:a16="http://schemas.microsoft.com/office/drawing/2014/main" id="{E777CC31-7697-4A3C-89A8-EE248F5D60A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24" name="直線コネクタ 623">
          <a:extLst>
            <a:ext uri="{FF2B5EF4-FFF2-40B4-BE49-F238E27FC236}">
              <a16:creationId xmlns:a16="http://schemas.microsoft.com/office/drawing/2014/main" id="{F44B9028-0F1E-4559-B19B-0297C397F7C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5" name="テキスト ボックス 624">
          <a:extLst>
            <a:ext uri="{FF2B5EF4-FFF2-40B4-BE49-F238E27FC236}">
              <a16:creationId xmlns:a16="http://schemas.microsoft.com/office/drawing/2014/main" id="{97419BBC-CB19-457F-B48A-4B1433256D2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6" name="直線コネクタ 625">
          <a:extLst>
            <a:ext uri="{FF2B5EF4-FFF2-40B4-BE49-F238E27FC236}">
              <a16:creationId xmlns:a16="http://schemas.microsoft.com/office/drawing/2014/main" id="{1C563791-CD19-483C-A5D5-5DF200F8093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7" name="テキスト ボックス 626">
          <a:extLst>
            <a:ext uri="{FF2B5EF4-FFF2-40B4-BE49-F238E27FC236}">
              <a16:creationId xmlns:a16="http://schemas.microsoft.com/office/drawing/2014/main" id="{3CF0123B-7B7E-4DBC-BA93-D22915EEC00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8" name="直線コネクタ 627">
          <a:extLst>
            <a:ext uri="{FF2B5EF4-FFF2-40B4-BE49-F238E27FC236}">
              <a16:creationId xmlns:a16="http://schemas.microsoft.com/office/drawing/2014/main" id="{A1B3BA5C-9EE6-41AE-874E-566EB6ADD3D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9" name="テキスト ボックス 628">
          <a:extLst>
            <a:ext uri="{FF2B5EF4-FFF2-40B4-BE49-F238E27FC236}">
              <a16:creationId xmlns:a16="http://schemas.microsoft.com/office/drawing/2014/main" id="{476CBC07-B358-43DD-A20A-C817C9D2624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30" name="直線コネクタ 629">
          <a:extLst>
            <a:ext uri="{FF2B5EF4-FFF2-40B4-BE49-F238E27FC236}">
              <a16:creationId xmlns:a16="http://schemas.microsoft.com/office/drawing/2014/main" id="{B9691DF7-ED2F-432F-A2CB-639AC15C706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31" name="テキスト ボックス 630">
          <a:extLst>
            <a:ext uri="{FF2B5EF4-FFF2-40B4-BE49-F238E27FC236}">
              <a16:creationId xmlns:a16="http://schemas.microsoft.com/office/drawing/2014/main" id="{0DD4042A-2C22-4F2D-BF9C-1D7993D0C196}"/>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32" name="直線コネクタ 631">
          <a:extLst>
            <a:ext uri="{FF2B5EF4-FFF2-40B4-BE49-F238E27FC236}">
              <a16:creationId xmlns:a16="http://schemas.microsoft.com/office/drawing/2014/main" id="{19932170-92E0-4DA7-A2EA-BD50BA83363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3" name="テキスト ボックス 632">
          <a:extLst>
            <a:ext uri="{FF2B5EF4-FFF2-40B4-BE49-F238E27FC236}">
              <a16:creationId xmlns:a16="http://schemas.microsoft.com/office/drawing/2014/main" id="{73FC43F8-F863-463E-A410-B5B4D6ECE5B9}"/>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4" name="直線コネクタ 633">
          <a:extLst>
            <a:ext uri="{FF2B5EF4-FFF2-40B4-BE49-F238E27FC236}">
              <a16:creationId xmlns:a16="http://schemas.microsoft.com/office/drawing/2014/main" id="{0B521236-FE7B-416B-B7A3-19B106579B0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5" name="テキスト ボックス 634">
          <a:extLst>
            <a:ext uri="{FF2B5EF4-FFF2-40B4-BE49-F238E27FC236}">
              <a16:creationId xmlns:a16="http://schemas.microsoft.com/office/drawing/2014/main" id="{D9F4C375-480A-4271-9A33-FB46EE36BA2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6" name="【保健センター・保健所】&#10;一人当たり面積グラフ枠">
          <a:extLst>
            <a:ext uri="{FF2B5EF4-FFF2-40B4-BE49-F238E27FC236}">
              <a16:creationId xmlns:a16="http://schemas.microsoft.com/office/drawing/2014/main" id="{1A16DE73-6F23-48C3-A7B6-453D8AD06DF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38100</xdr:rowOff>
    </xdr:to>
    <xdr:cxnSp macro="">
      <xdr:nvCxnSpPr>
        <xdr:cNvPr id="637" name="直線コネクタ 636">
          <a:extLst>
            <a:ext uri="{FF2B5EF4-FFF2-40B4-BE49-F238E27FC236}">
              <a16:creationId xmlns:a16="http://schemas.microsoft.com/office/drawing/2014/main" id="{7C6CD8EB-DD39-4D7D-AEE2-2AAC6D4D08FB}"/>
            </a:ext>
          </a:extLst>
        </xdr:cNvPr>
        <xdr:cNvCxnSpPr/>
      </xdr:nvCxnSpPr>
      <xdr:spPr>
        <a:xfrm flipV="1">
          <a:off x="22160864" y="97002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38" name="【保健センター・保健所】&#10;一人当たり面積最小値テキスト">
          <a:extLst>
            <a:ext uri="{FF2B5EF4-FFF2-40B4-BE49-F238E27FC236}">
              <a16:creationId xmlns:a16="http://schemas.microsoft.com/office/drawing/2014/main" id="{2F5A4AA8-2B08-4271-8F90-9079DB83CD50}"/>
            </a:ext>
          </a:extLst>
        </xdr:cNvPr>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39" name="直線コネクタ 638">
          <a:extLst>
            <a:ext uri="{FF2B5EF4-FFF2-40B4-BE49-F238E27FC236}">
              <a16:creationId xmlns:a16="http://schemas.microsoft.com/office/drawing/2014/main" id="{304898E0-27F2-4BC5-BC02-BF299EBB509B}"/>
            </a:ext>
          </a:extLst>
        </xdr:cNvPr>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640" name="【保健センター・保健所】&#10;一人当たり面積最大値テキスト">
          <a:extLst>
            <a:ext uri="{FF2B5EF4-FFF2-40B4-BE49-F238E27FC236}">
              <a16:creationId xmlns:a16="http://schemas.microsoft.com/office/drawing/2014/main" id="{4EFF4DDE-C9EE-4CBC-B949-53D2108FC544}"/>
            </a:ext>
          </a:extLst>
        </xdr:cNvPr>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641" name="直線コネクタ 640">
          <a:extLst>
            <a:ext uri="{FF2B5EF4-FFF2-40B4-BE49-F238E27FC236}">
              <a16:creationId xmlns:a16="http://schemas.microsoft.com/office/drawing/2014/main" id="{C72D156A-0200-4E18-B858-BD5272C50B8A}"/>
            </a:ext>
          </a:extLst>
        </xdr:cNvPr>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128287</xdr:rowOff>
    </xdr:from>
    <xdr:ext cx="469744" cy="259045"/>
    <xdr:sp macro="" textlink="">
      <xdr:nvSpPr>
        <xdr:cNvPr id="642" name="【保健センター・保健所】&#10;一人当たり面積平均値テキスト">
          <a:extLst>
            <a:ext uri="{FF2B5EF4-FFF2-40B4-BE49-F238E27FC236}">
              <a16:creationId xmlns:a16="http://schemas.microsoft.com/office/drawing/2014/main" id="{D5075852-2D95-4DAB-86AC-5E14EA534712}"/>
            </a:ext>
          </a:extLst>
        </xdr:cNvPr>
        <xdr:cNvSpPr txBox="1"/>
      </xdr:nvSpPr>
      <xdr:spPr>
        <a:xfrm>
          <a:off x="22199600" y="1058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643" name="フローチャート: 判断 642">
          <a:extLst>
            <a:ext uri="{FF2B5EF4-FFF2-40B4-BE49-F238E27FC236}">
              <a16:creationId xmlns:a16="http://schemas.microsoft.com/office/drawing/2014/main" id="{D811F61C-368A-4DCB-ADEA-1EE77A1D648F}"/>
            </a:ext>
          </a:extLst>
        </xdr:cNvPr>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105410</xdr:rowOff>
    </xdr:from>
    <xdr:to>
      <xdr:col>112</xdr:col>
      <xdr:colOff>38100</xdr:colOff>
      <xdr:row>63</xdr:row>
      <xdr:rowOff>35560</xdr:rowOff>
    </xdr:to>
    <xdr:sp macro="" textlink="">
      <xdr:nvSpPr>
        <xdr:cNvPr id="644" name="フローチャート: 判断 643">
          <a:extLst>
            <a:ext uri="{FF2B5EF4-FFF2-40B4-BE49-F238E27FC236}">
              <a16:creationId xmlns:a16="http://schemas.microsoft.com/office/drawing/2014/main" id="{D442EA2F-26E2-4D0A-AFC6-F549D4CA60DA}"/>
            </a:ext>
          </a:extLst>
        </xdr:cNvPr>
        <xdr:cNvSpPr/>
      </xdr:nvSpPr>
      <xdr:spPr>
        <a:xfrm>
          <a:off x="21272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120650</xdr:rowOff>
    </xdr:from>
    <xdr:to>
      <xdr:col>107</xdr:col>
      <xdr:colOff>101600</xdr:colOff>
      <xdr:row>63</xdr:row>
      <xdr:rowOff>50800</xdr:rowOff>
    </xdr:to>
    <xdr:sp macro="" textlink="">
      <xdr:nvSpPr>
        <xdr:cNvPr id="645" name="フローチャート: 判断 644">
          <a:extLst>
            <a:ext uri="{FF2B5EF4-FFF2-40B4-BE49-F238E27FC236}">
              <a16:creationId xmlns:a16="http://schemas.microsoft.com/office/drawing/2014/main" id="{49173C47-036D-4DD8-AB1B-7A4CC7560755}"/>
            </a:ext>
          </a:extLst>
        </xdr:cNvPr>
        <xdr:cNvSpPr/>
      </xdr:nvSpPr>
      <xdr:spPr>
        <a:xfrm>
          <a:off x="20383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116840</xdr:rowOff>
    </xdr:from>
    <xdr:to>
      <xdr:col>102</xdr:col>
      <xdr:colOff>165100</xdr:colOff>
      <xdr:row>63</xdr:row>
      <xdr:rowOff>46990</xdr:rowOff>
    </xdr:to>
    <xdr:sp macro="" textlink="">
      <xdr:nvSpPr>
        <xdr:cNvPr id="646" name="フローチャート: 判断 645">
          <a:extLst>
            <a:ext uri="{FF2B5EF4-FFF2-40B4-BE49-F238E27FC236}">
              <a16:creationId xmlns:a16="http://schemas.microsoft.com/office/drawing/2014/main" id="{97D808A8-AA3A-4203-A386-513C085971D6}"/>
            </a:ext>
          </a:extLst>
        </xdr:cNvPr>
        <xdr:cNvSpPr/>
      </xdr:nvSpPr>
      <xdr:spPr>
        <a:xfrm>
          <a:off x="19494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449AD486-F14A-4A98-80E4-41F3F0E4FE3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3F05AF73-15F0-41E1-9748-A22EEF81718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E77D1CAA-E425-4738-A190-C2E87CFDC54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1CE95F40-8598-40E7-9C3D-DBB4A013C7D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20013316-D944-4C98-999B-CFDEBBA810B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124460</xdr:rowOff>
    </xdr:from>
    <xdr:to>
      <xdr:col>116</xdr:col>
      <xdr:colOff>114300</xdr:colOff>
      <xdr:row>64</xdr:row>
      <xdr:rowOff>54610</xdr:rowOff>
    </xdr:to>
    <xdr:sp macro="" textlink="">
      <xdr:nvSpPr>
        <xdr:cNvPr id="652" name="楕円 651">
          <a:extLst>
            <a:ext uri="{FF2B5EF4-FFF2-40B4-BE49-F238E27FC236}">
              <a16:creationId xmlns:a16="http://schemas.microsoft.com/office/drawing/2014/main" id="{43B81B02-D97B-4837-95D9-0E42B5840C45}"/>
            </a:ext>
          </a:extLst>
        </xdr:cNvPr>
        <xdr:cNvSpPr/>
      </xdr:nvSpPr>
      <xdr:spPr>
        <a:xfrm>
          <a:off x="221107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39387</xdr:rowOff>
    </xdr:from>
    <xdr:ext cx="469744" cy="259045"/>
    <xdr:sp macro="" textlink="">
      <xdr:nvSpPr>
        <xdr:cNvPr id="653" name="【保健センター・保健所】&#10;一人当たり面積該当値テキスト">
          <a:extLst>
            <a:ext uri="{FF2B5EF4-FFF2-40B4-BE49-F238E27FC236}">
              <a16:creationId xmlns:a16="http://schemas.microsoft.com/office/drawing/2014/main" id="{EA99E177-E2A8-4DEF-A9DB-F337BDE068C8}"/>
            </a:ext>
          </a:extLst>
        </xdr:cNvPr>
        <xdr:cNvSpPr txBox="1"/>
      </xdr:nvSpPr>
      <xdr:spPr>
        <a:xfrm>
          <a:off x="22199600" y="1084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124460</xdr:rowOff>
    </xdr:from>
    <xdr:to>
      <xdr:col>112</xdr:col>
      <xdr:colOff>38100</xdr:colOff>
      <xdr:row>64</xdr:row>
      <xdr:rowOff>54610</xdr:rowOff>
    </xdr:to>
    <xdr:sp macro="" textlink="">
      <xdr:nvSpPr>
        <xdr:cNvPr id="654" name="楕円 653">
          <a:extLst>
            <a:ext uri="{FF2B5EF4-FFF2-40B4-BE49-F238E27FC236}">
              <a16:creationId xmlns:a16="http://schemas.microsoft.com/office/drawing/2014/main" id="{9A710B8D-2D7D-4FC4-B0C2-D69E08FCDD5A}"/>
            </a:ext>
          </a:extLst>
        </xdr:cNvPr>
        <xdr:cNvSpPr/>
      </xdr:nvSpPr>
      <xdr:spPr>
        <a:xfrm>
          <a:off x="21272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3810</xdr:rowOff>
    </xdr:from>
    <xdr:to>
      <xdr:col>116</xdr:col>
      <xdr:colOff>63500</xdr:colOff>
      <xdr:row>64</xdr:row>
      <xdr:rowOff>3810</xdr:rowOff>
    </xdr:to>
    <xdr:cxnSp macro="">
      <xdr:nvCxnSpPr>
        <xdr:cNvPr id="655" name="直線コネクタ 654">
          <a:extLst>
            <a:ext uri="{FF2B5EF4-FFF2-40B4-BE49-F238E27FC236}">
              <a16:creationId xmlns:a16="http://schemas.microsoft.com/office/drawing/2014/main" id="{AB5805FC-65FF-41DF-AFD6-C41E42D2277C}"/>
            </a:ext>
          </a:extLst>
        </xdr:cNvPr>
        <xdr:cNvCxnSpPr/>
      </xdr:nvCxnSpPr>
      <xdr:spPr>
        <a:xfrm>
          <a:off x="21323300" y="109766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124460</xdr:rowOff>
    </xdr:from>
    <xdr:to>
      <xdr:col>107</xdr:col>
      <xdr:colOff>101600</xdr:colOff>
      <xdr:row>64</xdr:row>
      <xdr:rowOff>54610</xdr:rowOff>
    </xdr:to>
    <xdr:sp macro="" textlink="">
      <xdr:nvSpPr>
        <xdr:cNvPr id="656" name="楕円 655">
          <a:extLst>
            <a:ext uri="{FF2B5EF4-FFF2-40B4-BE49-F238E27FC236}">
              <a16:creationId xmlns:a16="http://schemas.microsoft.com/office/drawing/2014/main" id="{8FB41591-2188-450D-9392-F469D4138858}"/>
            </a:ext>
          </a:extLst>
        </xdr:cNvPr>
        <xdr:cNvSpPr/>
      </xdr:nvSpPr>
      <xdr:spPr>
        <a:xfrm>
          <a:off x="20383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3810</xdr:rowOff>
    </xdr:from>
    <xdr:to>
      <xdr:col>111</xdr:col>
      <xdr:colOff>177800</xdr:colOff>
      <xdr:row>64</xdr:row>
      <xdr:rowOff>3810</xdr:rowOff>
    </xdr:to>
    <xdr:cxnSp macro="">
      <xdr:nvCxnSpPr>
        <xdr:cNvPr id="657" name="直線コネクタ 656">
          <a:extLst>
            <a:ext uri="{FF2B5EF4-FFF2-40B4-BE49-F238E27FC236}">
              <a16:creationId xmlns:a16="http://schemas.microsoft.com/office/drawing/2014/main" id="{6E89693D-46B6-4640-87EF-29D5F008EEDA}"/>
            </a:ext>
          </a:extLst>
        </xdr:cNvPr>
        <xdr:cNvCxnSpPr/>
      </xdr:nvCxnSpPr>
      <xdr:spPr>
        <a:xfrm>
          <a:off x="20434300" y="10976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124460</xdr:rowOff>
    </xdr:from>
    <xdr:to>
      <xdr:col>102</xdr:col>
      <xdr:colOff>165100</xdr:colOff>
      <xdr:row>64</xdr:row>
      <xdr:rowOff>54610</xdr:rowOff>
    </xdr:to>
    <xdr:sp macro="" textlink="">
      <xdr:nvSpPr>
        <xdr:cNvPr id="658" name="楕円 657">
          <a:extLst>
            <a:ext uri="{FF2B5EF4-FFF2-40B4-BE49-F238E27FC236}">
              <a16:creationId xmlns:a16="http://schemas.microsoft.com/office/drawing/2014/main" id="{D1CE5857-A056-4396-9791-3F2AF2964619}"/>
            </a:ext>
          </a:extLst>
        </xdr:cNvPr>
        <xdr:cNvSpPr/>
      </xdr:nvSpPr>
      <xdr:spPr>
        <a:xfrm>
          <a:off x="19494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3810</xdr:rowOff>
    </xdr:from>
    <xdr:to>
      <xdr:col>107</xdr:col>
      <xdr:colOff>50800</xdr:colOff>
      <xdr:row>64</xdr:row>
      <xdr:rowOff>3810</xdr:rowOff>
    </xdr:to>
    <xdr:cxnSp macro="">
      <xdr:nvCxnSpPr>
        <xdr:cNvPr id="659" name="直線コネクタ 658">
          <a:extLst>
            <a:ext uri="{FF2B5EF4-FFF2-40B4-BE49-F238E27FC236}">
              <a16:creationId xmlns:a16="http://schemas.microsoft.com/office/drawing/2014/main" id="{161354C2-10E6-41A5-8BC4-880AF60BF43A}"/>
            </a:ext>
          </a:extLst>
        </xdr:cNvPr>
        <xdr:cNvCxnSpPr/>
      </xdr:nvCxnSpPr>
      <xdr:spPr>
        <a:xfrm>
          <a:off x="19545300" y="10976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52087</xdr:rowOff>
    </xdr:from>
    <xdr:ext cx="469744" cy="259045"/>
    <xdr:sp macro="" textlink="">
      <xdr:nvSpPr>
        <xdr:cNvPr id="660" name="n_1aveValue【保健センター・保健所】&#10;一人当たり面積">
          <a:extLst>
            <a:ext uri="{FF2B5EF4-FFF2-40B4-BE49-F238E27FC236}">
              <a16:creationId xmlns:a16="http://schemas.microsoft.com/office/drawing/2014/main" id="{248FD414-8D14-413A-BBF5-40585FFF071F}"/>
            </a:ext>
          </a:extLst>
        </xdr:cNvPr>
        <xdr:cNvSpPr txBox="1"/>
      </xdr:nvSpPr>
      <xdr:spPr>
        <a:xfrm>
          <a:off x="210757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67327</xdr:rowOff>
    </xdr:from>
    <xdr:ext cx="469744" cy="259045"/>
    <xdr:sp macro="" textlink="">
      <xdr:nvSpPr>
        <xdr:cNvPr id="661" name="n_2aveValue【保健センター・保健所】&#10;一人当たり面積">
          <a:extLst>
            <a:ext uri="{FF2B5EF4-FFF2-40B4-BE49-F238E27FC236}">
              <a16:creationId xmlns:a16="http://schemas.microsoft.com/office/drawing/2014/main" id="{FE858401-64ED-4362-AB76-99677F623C4A}"/>
            </a:ext>
          </a:extLst>
        </xdr:cNvPr>
        <xdr:cNvSpPr txBox="1"/>
      </xdr:nvSpPr>
      <xdr:spPr>
        <a:xfrm>
          <a:off x="20199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63517</xdr:rowOff>
    </xdr:from>
    <xdr:ext cx="469744" cy="259045"/>
    <xdr:sp macro="" textlink="">
      <xdr:nvSpPr>
        <xdr:cNvPr id="662" name="n_3aveValue【保健センター・保健所】&#10;一人当たり面積">
          <a:extLst>
            <a:ext uri="{FF2B5EF4-FFF2-40B4-BE49-F238E27FC236}">
              <a16:creationId xmlns:a16="http://schemas.microsoft.com/office/drawing/2014/main" id="{6EAE4534-E58A-4F3A-8608-8B246C366029}"/>
            </a:ext>
          </a:extLst>
        </xdr:cNvPr>
        <xdr:cNvSpPr txBox="1"/>
      </xdr:nvSpPr>
      <xdr:spPr>
        <a:xfrm>
          <a:off x="19310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45737</xdr:rowOff>
    </xdr:from>
    <xdr:ext cx="469744" cy="259045"/>
    <xdr:sp macro="" textlink="">
      <xdr:nvSpPr>
        <xdr:cNvPr id="663" name="n_1mainValue【保健センター・保健所】&#10;一人当たり面積">
          <a:extLst>
            <a:ext uri="{FF2B5EF4-FFF2-40B4-BE49-F238E27FC236}">
              <a16:creationId xmlns:a16="http://schemas.microsoft.com/office/drawing/2014/main" id="{229A0A6E-09C9-4BC0-8C69-C31D2B1C9529}"/>
            </a:ext>
          </a:extLst>
        </xdr:cNvPr>
        <xdr:cNvSpPr txBox="1"/>
      </xdr:nvSpPr>
      <xdr:spPr>
        <a:xfrm>
          <a:off x="210757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45737</xdr:rowOff>
    </xdr:from>
    <xdr:ext cx="469744" cy="259045"/>
    <xdr:sp macro="" textlink="">
      <xdr:nvSpPr>
        <xdr:cNvPr id="664" name="n_2mainValue【保健センター・保健所】&#10;一人当たり面積">
          <a:extLst>
            <a:ext uri="{FF2B5EF4-FFF2-40B4-BE49-F238E27FC236}">
              <a16:creationId xmlns:a16="http://schemas.microsoft.com/office/drawing/2014/main" id="{81567913-B7FC-4874-9B34-F145128C05CA}"/>
            </a:ext>
          </a:extLst>
        </xdr:cNvPr>
        <xdr:cNvSpPr txBox="1"/>
      </xdr:nvSpPr>
      <xdr:spPr>
        <a:xfrm>
          <a:off x="201994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45737</xdr:rowOff>
    </xdr:from>
    <xdr:ext cx="469744" cy="259045"/>
    <xdr:sp macro="" textlink="">
      <xdr:nvSpPr>
        <xdr:cNvPr id="665" name="n_3mainValue【保健センター・保健所】&#10;一人当たり面積">
          <a:extLst>
            <a:ext uri="{FF2B5EF4-FFF2-40B4-BE49-F238E27FC236}">
              <a16:creationId xmlns:a16="http://schemas.microsoft.com/office/drawing/2014/main" id="{05F55BD4-E915-46F9-B87B-A49D96DCD054}"/>
            </a:ext>
          </a:extLst>
        </xdr:cNvPr>
        <xdr:cNvSpPr txBox="1"/>
      </xdr:nvSpPr>
      <xdr:spPr>
        <a:xfrm>
          <a:off x="193104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6" name="正方形/長方形 665">
          <a:extLst>
            <a:ext uri="{FF2B5EF4-FFF2-40B4-BE49-F238E27FC236}">
              <a16:creationId xmlns:a16="http://schemas.microsoft.com/office/drawing/2014/main" id="{540A2CC0-0881-4936-A2D3-2140167D0D9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7" name="正方形/長方形 666">
          <a:extLst>
            <a:ext uri="{FF2B5EF4-FFF2-40B4-BE49-F238E27FC236}">
              <a16:creationId xmlns:a16="http://schemas.microsoft.com/office/drawing/2014/main" id="{F0E87111-6381-4219-BD56-44C9EE35645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8" name="正方形/長方形 667">
          <a:extLst>
            <a:ext uri="{FF2B5EF4-FFF2-40B4-BE49-F238E27FC236}">
              <a16:creationId xmlns:a16="http://schemas.microsoft.com/office/drawing/2014/main" id="{EC5D340A-6BF5-4A78-9F45-B227029C757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9" name="正方形/長方形 668">
          <a:extLst>
            <a:ext uri="{FF2B5EF4-FFF2-40B4-BE49-F238E27FC236}">
              <a16:creationId xmlns:a16="http://schemas.microsoft.com/office/drawing/2014/main" id="{C9FBB473-5848-4107-B89B-24A6970B823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0" name="正方形/長方形 669">
          <a:extLst>
            <a:ext uri="{FF2B5EF4-FFF2-40B4-BE49-F238E27FC236}">
              <a16:creationId xmlns:a16="http://schemas.microsoft.com/office/drawing/2014/main" id="{DF1AF979-B6EB-45EB-806E-BA265C51625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1" name="正方形/長方形 670">
          <a:extLst>
            <a:ext uri="{FF2B5EF4-FFF2-40B4-BE49-F238E27FC236}">
              <a16:creationId xmlns:a16="http://schemas.microsoft.com/office/drawing/2014/main" id="{5BA7D84B-7282-4DB0-AB9F-D442775AFA2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2" name="正方形/長方形 671">
          <a:extLst>
            <a:ext uri="{FF2B5EF4-FFF2-40B4-BE49-F238E27FC236}">
              <a16:creationId xmlns:a16="http://schemas.microsoft.com/office/drawing/2014/main" id="{272E6BD7-8599-461D-BDDC-89DA4911E2C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3" name="正方形/長方形 672">
          <a:extLst>
            <a:ext uri="{FF2B5EF4-FFF2-40B4-BE49-F238E27FC236}">
              <a16:creationId xmlns:a16="http://schemas.microsoft.com/office/drawing/2014/main" id="{FE59DCA7-2990-41CC-B23C-E608F9DABF3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4" name="テキスト ボックス 673">
          <a:extLst>
            <a:ext uri="{FF2B5EF4-FFF2-40B4-BE49-F238E27FC236}">
              <a16:creationId xmlns:a16="http://schemas.microsoft.com/office/drawing/2014/main" id="{855613C7-54E8-4642-B895-89B9F6C09DC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5" name="直線コネクタ 674">
          <a:extLst>
            <a:ext uri="{FF2B5EF4-FFF2-40B4-BE49-F238E27FC236}">
              <a16:creationId xmlns:a16="http://schemas.microsoft.com/office/drawing/2014/main" id="{DC8F79E7-6E6F-44EA-A33F-61EBDF954EE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6" name="直線コネクタ 675">
          <a:extLst>
            <a:ext uri="{FF2B5EF4-FFF2-40B4-BE49-F238E27FC236}">
              <a16:creationId xmlns:a16="http://schemas.microsoft.com/office/drawing/2014/main" id="{D986AB80-A89C-4901-859F-BA2BB08CD1A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7" name="テキスト ボックス 676">
          <a:extLst>
            <a:ext uri="{FF2B5EF4-FFF2-40B4-BE49-F238E27FC236}">
              <a16:creationId xmlns:a16="http://schemas.microsoft.com/office/drawing/2014/main" id="{E3A4DB11-ADE9-40BF-86E4-4EAE60EE6F3B}"/>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8" name="直線コネクタ 677">
          <a:extLst>
            <a:ext uri="{FF2B5EF4-FFF2-40B4-BE49-F238E27FC236}">
              <a16:creationId xmlns:a16="http://schemas.microsoft.com/office/drawing/2014/main" id="{9378C016-8FC5-430F-9AD0-9E93F76D34B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9" name="テキスト ボックス 678">
          <a:extLst>
            <a:ext uri="{FF2B5EF4-FFF2-40B4-BE49-F238E27FC236}">
              <a16:creationId xmlns:a16="http://schemas.microsoft.com/office/drawing/2014/main" id="{BC4BD127-1B21-48A0-92DA-DADC5639AA0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0" name="直線コネクタ 679">
          <a:extLst>
            <a:ext uri="{FF2B5EF4-FFF2-40B4-BE49-F238E27FC236}">
              <a16:creationId xmlns:a16="http://schemas.microsoft.com/office/drawing/2014/main" id="{B85DE0B6-36C7-41A7-A756-2318B8D2BE5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1" name="テキスト ボックス 680">
          <a:extLst>
            <a:ext uri="{FF2B5EF4-FFF2-40B4-BE49-F238E27FC236}">
              <a16:creationId xmlns:a16="http://schemas.microsoft.com/office/drawing/2014/main" id="{DEC571B2-58AB-4346-9A55-2339A5F4DEE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2" name="直線コネクタ 681">
          <a:extLst>
            <a:ext uri="{FF2B5EF4-FFF2-40B4-BE49-F238E27FC236}">
              <a16:creationId xmlns:a16="http://schemas.microsoft.com/office/drawing/2014/main" id="{51416A14-F529-415C-971E-BCCB77A6F1D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3" name="テキスト ボックス 682">
          <a:extLst>
            <a:ext uri="{FF2B5EF4-FFF2-40B4-BE49-F238E27FC236}">
              <a16:creationId xmlns:a16="http://schemas.microsoft.com/office/drawing/2014/main" id="{BF2C64A5-703A-49A4-BE95-114B22CC8DA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4" name="直線コネクタ 683">
          <a:extLst>
            <a:ext uri="{FF2B5EF4-FFF2-40B4-BE49-F238E27FC236}">
              <a16:creationId xmlns:a16="http://schemas.microsoft.com/office/drawing/2014/main" id="{AD96E900-50AB-4A95-8A10-E0511013AEB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5" name="テキスト ボックス 684">
          <a:extLst>
            <a:ext uri="{FF2B5EF4-FFF2-40B4-BE49-F238E27FC236}">
              <a16:creationId xmlns:a16="http://schemas.microsoft.com/office/drawing/2014/main" id="{85E8A325-77BB-4939-8B12-AB3EA8A2A59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6" name="直線コネクタ 685">
          <a:extLst>
            <a:ext uri="{FF2B5EF4-FFF2-40B4-BE49-F238E27FC236}">
              <a16:creationId xmlns:a16="http://schemas.microsoft.com/office/drawing/2014/main" id="{B418C5DB-ECC5-4F14-8A51-66C63EEC17E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7" name="テキスト ボックス 686">
          <a:extLst>
            <a:ext uri="{FF2B5EF4-FFF2-40B4-BE49-F238E27FC236}">
              <a16:creationId xmlns:a16="http://schemas.microsoft.com/office/drawing/2014/main" id="{BD750B19-97C2-48A0-9809-8CF0C1C3B55A}"/>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8" name="直線コネクタ 687">
          <a:extLst>
            <a:ext uri="{FF2B5EF4-FFF2-40B4-BE49-F238E27FC236}">
              <a16:creationId xmlns:a16="http://schemas.microsoft.com/office/drawing/2014/main" id="{52114C1F-EE0A-45C3-B1F0-F5C269F9019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9" name="テキスト ボックス 688">
          <a:extLst>
            <a:ext uri="{FF2B5EF4-FFF2-40B4-BE49-F238E27FC236}">
              <a16:creationId xmlns:a16="http://schemas.microsoft.com/office/drawing/2014/main" id="{7445E77D-BE25-4EA2-A9CC-08B68BA441F2}"/>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0" name="【消防施設】&#10;有形固定資産減価償却率グラフ枠">
          <a:extLst>
            <a:ext uri="{FF2B5EF4-FFF2-40B4-BE49-F238E27FC236}">
              <a16:creationId xmlns:a16="http://schemas.microsoft.com/office/drawing/2014/main" id="{D52859FF-3647-48BB-A306-6A81ECFF29B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88719</xdr:rowOff>
    </xdr:from>
    <xdr:to>
      <xdr:col>85</xdr:col>
      <xdr:colOff>126364</xdr:colOff>
      <xdr:row>86</xdr:row>
      <xdr:rowOff>168729</xdr:rowOff>
    </xdr:to>
    <xdr:cxnSp macro="">
      <xdr:nvCxnSpPr>
        <xdr:cNvPr id="691" name="直線コネクタ 690">
          <a:extLst>
            <a:ext uri="{FF2B5EF4-FFF2-40B4-BE49-F238E27FC236}">
              <a16:creationId xmlns:a16="http://schemas.microsoft.com/office/drawing/2014/main" id="{6CF07C64-3742-45AF-A923-5A15B06F5282}"/>
            </a:ext>
          </a:extLst>
        </xdr:cNvPr>
        <xdr:cNvCxnSpPr/>
      </xdr:nvCxnSpPr>
      <xdr:spPr>
        <a:xfrm flipV="1">
          <a:off x="16318864" y="13290369"/>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340478" cy="259045"/>
    <xdr:sp macro="" textlink="">
      <xdr:nvSpPr>
        <xdr:cNvPr id="692" name="【消防施設】&#10;有形固定資産減価償却率最小値テキスト">
          <a:extLst>
            <a:ext uri="{FF2B5EF4-FFF2-40B4-BE49-F238E27FC236}">
              <a16:creationId xmlns:a16="http://schemas.microsoft.com/office/drawing/2014/main" id="{72EFD22D-039D-48E4-999C-9073286C7291}"/>
            </a:ext>
          </a:extLst>
        </xdr:cNvPr>
        <xdr:cNvSpPr txBox="1"/>
      </xdr:nvSpPr>
      <xdr:spPr>
        <a:xfrm>
          <a:off x="16357600" y="1491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93" name="直線コネクタ 692">
          <a:extLst>
            <a:ext uri="{FF2B5EF4-FFF2-40B4-BE49-F238E27FC236}">
              <a16:creationId xmlns:a16="http://schemas.microsoft.com/office/drawing/2014/main" id="{943AF65C-FB1A-4C4A-B974-75D69B34B055}"/>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35396</xdr:rowOff>
    </xdr:from>
    <xdr:ext cx="405111" cy="259045"/>
    <xdr:sp macro="" textlink="">
      <xdr:nvSpPr>
        <xdr:cNvPr id="694" name="【消防施設】&#10;有形固定資産減価償却率最大値テキスト">
          <a:extLst>
            <a:ext uri="{FF2B5EF4-FFF2-40B4-BE49-F238E27FC236}">
              <a16:creationId xmlns:a16="http://schemas.microsoft.com/office/drawing/2014/main" id="{9D20068C-1887-4000-8B77-3FE931CD2B2B}"/>
            </a:ext>
          </a:extLst>
        </xdr:cNvPr>
        <xdr:cNvSpPr txBox="1"/>
      </xdr:nvSpPr>
      <xdr:spPr>
        <a:xfrm>
          <a:off x="16357600" y="1306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88719</xdr:rowOff>
    </xdr:from>
    <xdr:to>
      <xdr:col>86</xdr:col>
      <xdr:colOff>25400</xdr:colOff>
      <xdr:row>77</xdr:row>
      <xdr:rowOff>88719</xdr:rowOff>
    </xdr:to>
    <xdr:cxnSp macro="">
      <xdr:nvCxnSpPr>
        <xdr:cNvPr id="695" name="直線コネクタ 694">
          <a:extLst>
            <a:ext uri="{FF2B5EF4-FFF2-40B4-BE49-F238E27FC236}">
              <a16:creationId xmlns:a16="http://schemas.microsoft.com/office/drawing/2014/main" id="{4B7E449C-F134-4DB2-B886-5F630A0C9446}"/>
            </a:ext>
          </a:extLst>
        </xdr:cNvPr>
        <xdr:cNvCxnSpPr/>
      </xdr:nvCxnSpPr>
      <xdr:spPr>
        <a:xfrm>
          <a:off x="16230600" y="1329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16708</xdr:rowOff>
    </xdr:from>
    <xdr:ext cx="405111" cy="259045"/>
    <xdr:sp macro="" textlink="">
      <xdr:nvSpPr>
        <xdr:cNvPr id="696" name="【消防施設】&#10;有形固定資産減価償却率平均値テキスト">
          <a:extLst>
            <a:ext uri="{FF2B5EF4-FFF2-40B4-BE49-F238E27FC236}">
              <a16:creationId xmlns:a16="http://schemas.microsoft.com/office/drawing/2014/main" id="{95E94E9E-2509-42CB-AE43-B826DA9D4301}"/>
            </a:ext>
          </a:extLst>
        </xdr:cNvPr>
        <xdr:cNvSpPr txBox="1"/>
      </xdr:nvSpPr>
      <xdr:spPr>
        <a:xfrm>
          <a:off x="16357600" y="13904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165281</xdr:rowOff>
    </xdr:from>
    <xdr:to>
      <xdr:col>85</xdr:col>
      <xdr:colOff>177800</xdr:colOff>
      <xdr:row>82</xdr:row>
      <xdr:rowOff>95431</xdr:rowOff>
    </xdr:to>
    <xdr:sp macro="" textlink="">
      <xdr:nvSpPr>
        <xdr:cNvPr id="697" name="フローチャート: 判断 696">
          <a:extLst>
            <a:ext uri="{FF2B5EF4-FFF2-40B4-BE49-F238E27FC236}">
              <a16:creationId xmlns:a16="http://schemas.microsoft.com/office/drawing/2014/main" id="{2E07E228-EFA4-4F8B-BBF3-3E493921224D}"/>
            </a:ext>
          </a:extLst>
        </xdr:cNvPr>
        <xdr:cNvSpPr/>
      </xdr:nvSpPr>
      <xdr:spPr>
        <a:xfrm>
          <a:off x="16268700" y="1405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698" name="フローチャート: 判断 697">
          <a:extLst>
            <a:ext uri="{FF2B5EF4-FFF2-40B4-BE49-F238E27FC236}">
              <a16:creationId xmlns:a16="http://schemas.microsoft.com/office/drawing/2014/main" id="{C2C29F87-B713-4F56-B514-56A6DF7E66DB}"/>
            </a:ext>
          </a:extLst>
        </xdr:cNvPr>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96701</xdr:rowOff>
    </xdr:from>
    <xdr:to>
      <xdr:col>76</xdr:col>
      <xdr:colOff>165100</xdr:colOff>
      <xdr:row>83</xdr:row>
      <xdr:rowOff>26851</xdr:rowOff>
    </xdr:to>
    <xdr:sp macro="" textlink="">
      <xdr:nvSpPr>
        <xdr:cNvPr id="699" name="フローチャート: 判断 698">
          <a:extLst>
            <a:ext uri="{FF2B5EF4-FFF2-40B4-BE49-F238E27FC236}">
              <a16:creationId xmlns:a16="http://schemas.microsoft.com/office/drawing/2014/main" id="{C54935E1-412E-4956-8AA2-2FB6D260F022}"/>
            </a:ext>
          </a:extLst>
        </xdr:cNvPr>
        <xdr:cNvSpPr/>
      </xdr:nvSpPr>
      <xdr:spPr>
        <a:xfrm>
          <a:off x="14541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127726</xdr:rowOff>
    </xdr:from>
    <xdr:to>
      <xdr:col>72</xdr:col>
      <xdr:colOff>38100</xdr:colOff>
      <xdr:row>83</xdr:row>
      <xdr:rowOff>57876</xdr:rowOff>
    </xdr:to>
    <xdr:sp macro="" textlink="">
      <xdr:nvSpPr>
        <xdr:cNvPr id="700" name="フローチャート: 判断 699">
          <a:extLst>
            <a:ext uri="{FF2B5EF4-FFF2-40B4-BE49-F238E27FC236}">
              <a16:creationId xmlns:a16="http://schemas.microsoft.com/office/drawing/2014/main" id="{1E8868D6-3BC4-415A-B798-B8B1FE51C2E2}"/>
            </a:ext>
          </a:extLst>
        </xdr:cNvPr>
        <xdr:cNvSpPr/>
      </xdr:nvSpPr>
      <xdr:spPr>
        <a:xfrm>
          <a:off x="13652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1" name="テキスト ボックス 700">
          <a:extLst>
            <a:ext uri="{FF2B5EF4-FFF2-40B4-BE49-F238E27FC236}">
              <a16:creationId xmlns:a16="http://schemas.microsoft.com/office/drawing/2014/main" id="{88E1C733-0B60-4977-BA38-14BDBC44358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DF2CDBFE-AFFC-4476-93C4-77A29FAB900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3D6F5425-91DF-466F-80A7-24CC7817B8B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7822E746-B875-45A0-B775-DDFF75B1981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5BF4FB8B-4242-4F94-B957-2DA39249B54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147320</xdr:rowOff>
    </xdr:from>
    <xdr:to>
      <xdr:col>85</xdr:col>
      <xdr:colOff>177800</xdr:colOff>
      <xdr:row>85</xdr:row>
      <xdr:rowOff>77470</xdr:rowOff>
    </xdr:to>
    <xdr:sp macro="" textlink="">
      <xdr:nvSpPr>
        <xdr:cNvPr id="706" name="楕円 705">
          <a:extLst>
            <a:ext uri="{FF2B5EF4-FFF2-40B4-BE49-F238E27FC236}">
              <a16:creationId xmlns:a16="http://schemas.microsoft.com/office/drawing/2014/main" id="{E6FE64E5-7E72-4C82-BFFE-16D5E176085E}"/>
            </a:ext>
          </a:extLst>
        </xdr:cNvPr>
        <xdr:cNvSpPr/>
      </xdr:nvSpPr>
      <xdr:spPr>
        <a:xfrm>
          <a:off x="16268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125747</xdr:rowOff>
    </xdr:from>
    <xdr:ext cx="405111" cy="259045"/>
    <xdr:sp macro="" textlink="">
      <xdr:nvSpPr>
        <xdr:cNvPr id="707" name="【消防施設】&#10;有形固定資産減価償却率該当値テキスト">
          <a:extLst>
            <a:ext uri="{FF2B5EF4-FFF2-40B4-BE49-F238E27FC236}">
              <a16:creationId xmlns:a16="http://schemas.microsoft.com/office/drawing/2014/main" id="{5A85884B-782C-4D4C-9BE1-0EA9B1EC143A}"/>
            </a:ext>
          </a:extLst>
        </xdr:cNvPr>
        <xdr:cNvSpPr txBox="1"/>
      </xdr:nvSpPr>
      <xdr:spPr>
        <a:xfrm>
          <a:off x="16357600"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95069</xdr:rowOff>
    </xdr:from>
    <xdr:to>
      <xdr:col>81</xdr:col>
      <xdr:colOff>101600</xdr:colOff>
      <xdr:row>85</xdr:row>
      <xdr:rowOff>25219</xdr:rowOff>
    </xdr:to>
    <xdr:sp macro="" textlink="">
      <xdr:nvSpPr>
        <xdr:cNvPr id="708" name="楕円 707">
          <a:extLst>
            <a:ext uri="{FF2B5EF4-FFF2-40B4-BE49-F238E27FC236}">
              <a16:creationId xmlns:a16="http://schemas.microsoft.com/office/drawing/2014/main" id="{F4168BA5-FE1A-404D-AC0F-0EEBF240A669}"/>
            </a:ext>
          </a:extLst>
        </xdr:cNvPr>
        <xdr:cNvSpPr/>
      </xdr:nvSpPr>
      <xdr:spPr>
        <a:xfrm>
          <a:off x="15430500" y="144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145869</xdr:rowOff>
    </xdr:from>
    <xdr:to>
      <xdr:col>85</xdr:col>
      <xdr:colOff>127000</xdr:colOff>
      <xdr:row>85</xdr:row>
      <xdr:rowOff>26670</xdr:rowOff>
    </xdr:to>
    <xdr:cxnSp macro="">
      <xdr:nvCxnSpPr>
        <xdr:cNvPr id="709" name="直線コネクタ 708">
          <a:extLst>
            <a:ext uri="{FF2B5EF4-FFF2-40B4-BE49-F238E27FC236}">
              <a16:creationId xmlns:a16="http://schemas.microsoft.com/office/drawing/2014/main" id="{046E8342-3C48-4705-88AB-9145C61902C1}"/>
            </a:ext>
          </a:extLst>
        </xdr:cNvPr>
        <xdr:cNvCxnSpPr/>
      </xdr:nvCxnSpPr>
      <xdr:spPr>
        <a:xfrm>
          <a:off x="15481300" y="14547669"/>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103232</xdr:rowOff>
    </xdr:from>
    <xdr:to>
      <xdr:col>76</xdr:col>
      <xdr:colOff>165100</xdr:colOff>
      <xdr:row>85</xdr:row>
      <xdr:rowOff>33382</xdr:rowOff>
    </xdr:to>
    <xdr:sp macro="" textlink="">
      <xdr:nvSpPr>
        <xdr:cNvPr id="710" name="楕円 709">
          <a:extLst>
            <a:ext uri="{FF2B5EF4-FFF2-40B4-BE49-F238E27FC236}">
              <a16:creationId xmlns:a16="http://schemas.microsoft.com/office/drawing/2014/main" id="{B44C1151-6DDD-416D-9E79-FEB76C4A74C7}"/>
            </a:ext>
          </a:extLst>
        </xdr:cNvPr>
        <xdr:cNvSpPr/>
      </xdr:nvSpPr>
      <xdr:spPr>
        <a:xfrm>
          <a:off x="14541500" y="1450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145869</xdr:rowOff>
    </xdr:from>
    <xdr:to>
      <xdr:col>81</xdr:col>
      <xdr:colOff>50800</xdr:colOff>
      <xdr:row>84</xdr:row>
      <xdr:rowOff>154032</xdr:rowOff>
    </xdr:to>
    <xdr:cxnSp macro="">
      <xdr:nvCxnSpPr>
        <xdr:cNvPr id="711" name="直線コネクタ 710">
          <a:extLst>
            <a:ext uri="{FF2B5EF4-FFF2-40B4-BE49-F238E27FC236}">
              <a16:creationId xmlns:a16="http://schemas.microsoft.com/office/drawing/2014/main" id="{38F905AB-911A-4A08-BF5E-239C9500BDB8}"/>
            </a:ext>
          </a:extLst>
        </xdr:cNvPr>
        <xdr:cNvCxnSpPr/>
      </xdr:nvCxnSpPr>
      <xdr:spPr>
        <a:xfrm flipV="1">
          <a:off x="14592300" y="14547669"/>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140788</xdr:rowOff>
    </xdr:from>
    <xdr:to>
      <xdr:col>72</xdr:col>
      <xdr:colOff>38100</xdr:colOff>
      <xdr:row>84</xdr:row>
      <xdr:rowOff>70938</xdr:rowOff>
    </xdr:to>
    <xdr:sp macro="" textlink="">
      <xdr:nvSpPr>
        <xdr:cNvPr id="712" name="楕円 711">
          <a:extLst>
            <a:ext uri="{FF2B5EF4-FFF2-40B4-BE49-F238E27FC236}">
              <a16:creationId xmlns:a16="http://schemas.microsoft.com/office/drawing/2014/main" id="{231AFF67-CB55-4F5F-BF16-A63767E3F3E7}"/>
            </a:ext>
          </a:extLst>
        </xdr:cNvPr>
        <xdr:cNvSpPr/>
      </xdr:nvSpPr>
      <xdr:spPr>
        <a:xfrm>
          <a:off x="13652500" y="143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20138</xdr:rowOff>
    </xdr:from>
    <xdr:to>
      <xdr:col>76</xdr:col>
      <xdr:colOff>114300</xdr:colOff>
      <xdr:row>84</xdr:row>
      <xdr:rowOff>154032</xdr:rowOff>
    </xdr:to>
    <xdr:cxnSp macro="">
      <xdr:nvCxnSpPr>
        <xdr:cNvPr id="713" name="直線コネクタ 712">
          <a:extLst>
            <a:ext uri="{FF2B5EF4-FFF2-40B4-BE49-F238E27FC236}">
              <a16:creationId xmlns:a16="http://schemas.microsoft.com/office/drawing/2014/main" id="{AAB2033D-893F-4ADF-9E02-75DD0E4247CA}"/>
            </a:ext>
          </a:extLst>
        </xdr:cNvPr>
        <xdr:cNvCxnSpPr/>
      </xdr:nvCxnSpPr>
      <xdr:spPr>
        <a:xfrm>
          <a:off x="13703300" y="14421938"/>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144615</xdr:rowOff>
    </xdr:from>
    <xdr:ext cx="405111" cy="259045"/>
    <xdr:sp macro="" textlink="">
      <xdr:nvSpPr>
        <xdr:cNvPr id="714" name="n_1aveValue【消防施設】&#10;有形固定資産減価償却率">
          <a:extLst>
            <a:ext uri="{FF2B5EF4-FFF2-40B4-BE49-F238E27FC236}">
              <a16:creationId xmlns:a16="http://schemas.microsoft.com/office/drawing/2014/main" id="{465F4EEE-1A82-4C0F-B514-6591A3AA4C71}"/>
            </a:ext>
          </a:extLst>
        </xdr:cNvPr>
        <xdr:cNvSpPr txBox="1"/>
      </xdr:nvSpPr>
      <xdr:spPr>
        <a:xfrm>
          <a:off x="152660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43378</xdr:rowOff>
    </xdr:from>
    <xdr:ext cx="405111" cy="259045"/>
    <xdr:sp macro="" textlink="">
      <xdr:nvSpPr>
        <xdr:cNvPr id="715" name="n_2aveValue【消防施設】&#10;有形固定資産減価償却率">
          <a:extLst>
            <a:ext uri="{FF2B5EF4-FFF2-40B4-BE49-F238E27FC236}">
              <a16:creationId xmlns:a16="http://schemas.microsoft.com/office/drawing/2014/main" id="{4AF271C1-E00A-4805-9400-1E88E5290373}"/>
            </a:ext>
          </a:extLst>
        </xdr:cNvPr>
        <xdr:cNvSpPr txBox="1"/>
      </xdr:nvSpPr>
      <xdr:spPr>
        <a:xfrm>
          <a:off x="14389744" y="1393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74403</xdr:rowOff>
    </xdr:from>
    <xdr:ext cx="405111" cy="259045"/>
    <xdr:sp macro="" textlink="">
      <xdr:nvSpPr>
        <xdr:cNvPr id="716" name="n_3aveValue【消防施設】&#10;有形固定資産減価償却率">
          <a:extLst>
            <a:ext uri="{FF2B5EF4-FFF2-40B4-BE49-F238E27FC236}">
              <a16:creationId xmlns:a16="http://schemas.microsoft.com/office/drawing/2014/main" id="{5D7B6F79-456D-4DA1-A7BC-96DFFBBDCAE0}"/>
            </a:ext>
          </a:extLst>
        </xdr:cNvPr>
        <xdr:cNvSpPr txBox="1"/>
      </xdr:nvSpPr>
      <xdr:spPr>
        <a:xfrm>
          <a:off x="135007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16346</xdr:rowOff>
    </xdr:from>
    <xdr:ext cx="405111" cy="259045"/>
    <xdr:sp macro="" textlink="">
      <xdr:nvSpPr>
        <xdr:cNvPr id="717" name="n_1mainValue【消防施設】&#10;有形固定資産減価償却率">
          <a:extLst>
            <a:ext uri="{FF2B5EF4-FFF2-40B4-BE49-F238E27FC236}">
              <a16:creationId xmlns:a16="http://schemas.microsoft.com/office/drawing/2014/main" id="{CDF771C1-8653-4F44-AFEE-6F460CE5420D}"/>
            </a:ext>
          </a:extLst>
        </xdr:cNvPr>
        <xdr:cNvSpPr txBox="1"/>
      </xdr:nvSpPr>
      <xdr:spPr>
        <a:xfrm>
          <a:off x="15266044" y="1458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24509</xdr:rowOff>
    </xdr:from>
    <xdr:ext cx="405111" cy="259045"/>
    <xdr:sp macro="" textlink="">
      <xdr:nvSpPr>
        <xdr:cNvPr id="718" name="n_2mainValue【消防施設】&#10;有形固定資産減価償却率">
          <a:extLst>
            <a:ext uri="{FF2B5EF4-FFF2-40B4-BE49-F238E27FC236}">
              <a16:creationId xmlns:a16="http://schemas.microsoft.com/office/drawing/2014/main" id="{6B20408A-000C-4C36-A29C-093EF7C4BFA4}"/>
            </a:ext>
          </a:extLst>
        </xdr:cNvPr>
        <xdr:cNvSpPr txBox="1"/>
      </xdr:nvSpPr>
      <xdr:spPr>
        <a:xfrm>
          <a:off x="14389744" y="1459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62065</xdr:rowOff>
    </xdr:from>
    <xdr:ext cx="405111" cy="259045"/>
    <xdr:sp macro="" textlink="">
      <xdr:nvSpPr>
        <xdr:cNvPr id="719" name="n_3mainValue【消防施設】&#10;有形固定資産減価償却率">
          <a:extLst>
            <a:ext uri="{FF2B5EF4-FFF2-40B4-BE49-F238E27FC236}">
              <a16:creationId xmlns:a16="http://schemas.microsoft.com/office/drawing/2014/main" id="{315DB19A-C8E1-47B4-A7E4-86AAA6DE6ACE}"/>
            </a:ext>
          </a:extLst>
        </xdr:cNvPr>
        <xdr:cNvSpPr txBox="1"/>
      </xdr:nvSpPr>
      <xdr:spPr>
        <a:xfrm>
          <a:off x="13500744" y="1446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0" name="正方形/長方形 719">
          <a:extLst>
            <a:ext uri="{FF2B5EF4-FFF2-40B4-BE49-F238E27FC236}">
              <a16:creationId xmlns:a16="http://schemas.microsoft.com/office/drawing/2014/main" id="{99292C75-AD1C-451D-8EF8-1CC780F5E68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1" name="正方形/長方形 720">
          <a:extLst>
            <a:ext uri="{FF2B5EF4-FFF2-40B4-BE49-F238E27FC236}">
              <a16:creationId xmlns:a16="http://schemas.microsoft.com/office/drawing/2014/main" id="{740474E6-DBB9-423F-A5BD-FFBEE5EF8C9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2" name="正方形/長方形 721">
          <a:extLst>
            <a:ext uri="{FF2B5EF4-FFF2-40B4-BE49-F238E27FC236}">
              <a16:creationId xmlns:a16="http://schemas.microsoft.com/office/drawing/2014/main" id="{69F6220D-44C3-47AD-93C0-CBC912E2369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3" name="正方形/長方形 722">
          <a:extLst>
            <a:ext uri="{FF2B5EF4-FFF2-40B4-BE49-F238E27FC236}">
              <a16:creationId xmlns:a16="http://schemas.microsoft.com/office/drawing/2014/main" id="{7C157E33-5F0C-4791-977E-415F8D46F23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4" name="正方形/長方形 723">
          <a:extLst>
            <a:ext uri="{FF2B5EF4-FFF2-40B4-BE49-F238E27FC236}">
              <a16:creationId xmlns:a16="http://schemas.microsoft.com/office/drawing/2014/main" id="{BEC5AB8D-DA72-4163-A359-8E3C38481AD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5" name="正方形/長方形 724">
          <a:extLst>
            <a:ext uri="{FF2B5EF4-FFF2-40B4-BE49-F238E27FC236}">
              <a16:creationId xmlns:a16="http://schemas.microsoft.com/office/drawing/2014/main" id="{DB86932D-6DBE-41A1-8EB2-0B108C1071D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6" name="正方形/長方形 725">
          <a:extLst>
            <a:ext uri="{FF2B5EF4-FFF2-40B4-BE49-F238E27FC236}">
              <a16:creationId xmlns:a16="http://schemas.microsoft.com/office/drawing/2014/main" id="{4B448F06-8DC8-4809-991F-05139BB27DF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7" name="正方形/長方形 726">
          <a:extLst>
            <a:ext uri="{FF2B5EF4-FFF2-40B4-BE49-F238E27FC236}">
              <a16:creationId xmlns:a16="http://schemas.microsoft.com/office/drawing/2014/main" id="{2EEC8B8B-A82E-433C-8257-50427D9AC1E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8" name="テキスト ボックス 727">
          <a:extLst>
            <a:ext uri="{FF2B5EF4-FFF2-40B4-BE49-F238E27FC236}">
              <a16:creationId xmlns:a16="http://schemas.microsoft.com/office/drawing/2014/main" id="{A055873F-D66B-4B7C-9FB1-81B961A9DB4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9" name="直線コネクタ 728">
          <a:extLst>
            <a:ext uri="{FF2B5EF4-FFF2-40B4-BE49-F238E27FC236}">
              <a16:creationId xmlns:a16="http://schemas.microsoft.com/office/drawing/2014/main" id="{E9BF2687-74BC-49F9-A442-48610CC7CA3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30" name="直線コネクタ 729">
          <a:extLst>
            <a:ext uri="{FF2B5EF4-FFF2-40B4-BE49-F238E27FC236}">
              <a16:creationId xmlns:a16="http://schemas.microsoft.com/office/drawing/2014/main" id="{90306654-17F0-4779-BB7C-478FC67F7E28}"/>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31" name="テキスト ボックス 730">
          <a:extLst>
            <a:ext uri="{FF2B5EF4-FFF2-40B4-BE49-F238E27FC236}">
              <a16:creationId xmlns:a16="http://schemas.microsoft.com/office/drawing/2014/main" id="{452A0912-55D6-4AF2-A07D-851573C98A4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32" name="直線コネクタ 731">
          <a:extLst>
            <a:ext uri="{FF2B5EF4-FFF2-40B4-BE49-F238E27FC236}">
              <a16:creationId xmlns:a16="http://schemas.microsoft.com/office/drawing/2014/main" id="{721677F4-23DB-41C5-B9D7-2C38A3B64C3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3" name="テキスト ボックス 732">
          <a:extLst>
            <a:ext uri="{FF2B5EF4-FFF2-40B4-BE49-F238E27FC236}">
              <a16:creationId xmlns:a16="http://schemas.microsoft.com/office/drawing/2014/main" id="{55133397-CD30-471C-921B-BD94EC75100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4" name="直線コネクタ 733">
          <a:extLst>
            <a:ext uri="{FF2B5EF4-FFF2-40B4-BE49-F238E27FC236}">
              <a16:creationId xmlns:a16="http://schemas.microsoft.com/office/drawing/2014/main" id="{4568D8DD-D4B2-4648-B8AD-33E4C40443F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5" name="テキスト ボックス 734">
          <a:extLst>
            <a:ext uri="{FF2B5EF4-FFF2-40B4-BE49-F238E27FC236}">
              <a16:creationId xmlns:a16="http://schemas.microsoft.com/office/drawing/2014/main" id="{703462D5-D86E-4D82-88B4-CDE82D0AD23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6" name="直線コネクタ 735">
          <a:extLst>
            <a:ext uri="{FF2B5EF4-FFF2-40B4-BE49-F238E27FC236}">
              <a16:creationId xmlns:a16="http://schemas.microsoft.com/office/drawing/2014/main" id="{8BC2C873-8C2D-481A-A526-C1D2D014932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7" name="テキスト ボックス 736">
          <a:extLst>
            <a:ext uri="{FF2B5EF4-FFF2-40B4-BE49-F238E27FC236}">
              <a16:creationId xmlns:a16="http://schemas.microsoft.com/office/drawing/2014/main" id="{12CD7380-2E4B-4619-826A-53C1E8F4D65E}"/>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8" name="直線コネクタ 737">
          <a:extLst>
            <a:ext uri="{FF2B5EF4-FFF2-40B4-BE49-F238E27FC236}">
              <a16:creationId xmlns:a16="http://schemas.microsoft.com/office/drawing/2014/main" id="{95C66064-766B-47CE-A66D-26DA8C7F410B}"/>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9" name="テキスト ボックス 738">
          <a:extLst>
            <a:ext uri="{FF2B5EF4-FFF2-40B4-BE49-F238E27FC236}">
              <a16:creationId xmlns:a16="http://schemas.microsoft.com/office/drawing/2014/main" id="{D4E1D6D8-8FE1-4030-A035-7CE85B2C380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0" name="直線コネクタ 739">
          <a:extLst>
            <a:ext uri="{FF2B5EF4-FFF2-40B4-BE49-F238E27FC236}">
              <a16:creationId xmlns:a16="http://schemas.microsoft.com/office/drawing/2014/main" id="{38D88EE7-053F-40F5-82E6-F42B70A14AD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1" name="テキスト ボックス 740">
          <a:extLst>
            <a:ext uri="{FF2B5EF4-FFF2-40B4-BE49-F238E27FC236}">
              <a16:creationId xmlns:a16="http://schemas.microsoft.com/office/drawing/2014/main" id="{38686CF9-E6A1-4869-BD5B-21DBF521A67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2" name="【消防施設】&#10;一人当たり面積グラフ枠">
          <a:extLst>
            <a:ext uri="{FF2B5EF4-FFF2-40B4-BE49-F238E27FC236}">
              <a16:creationId xmlns:a16="http://schemas.microsoft.com/office/drawing/2014/main" id="{AE637999-EBE9-4D9E-B7BB-8868E679FA3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8889</xdr:rowOff>
    </xdr:from>
    <xdr:to>
      <xdr:col>116</xdr:col>
      <xdr:colOff>62864</xdr:colOff>
      <xdr:row>86</xdr:row>
      <xdr:rowOff>96520</xdr:rowOff>
    </xdr:to>
    <xdr:cxnSp macro="">
      <xdr:nvCxnSpPr>
        <xdr:cNvPr id="743" name="直線コネクタ 742">
          <a:extLst>
            <a:ext uri="{FF2B5EF4-FFF2-40B4-BE49-F238E27FC236}">
              <a16:creationId xmlns:a16="http://schemas.microsoft.com/office/drawing/2014/main" id="{681DDA07-BB84-437C-B71E-FFF13569CBC8}"/>
            </a:ext>
          </a:extLst>
        </xdr:cNvPr>
        <xdr:cNvCxnSpPr/>
      </xdr:nvCxnSpPr>
      <xdr:spPr>
        <a:xfrm flipV="1">
          <a:off x="22160864" y="13553439"/>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744" name="【消防施設】&#10;一人当たり面積最小値テキスト">
          <a:extLst>
            <a:ext uri="{FF2B5EF4-FFF2-40B4-BE49-F238E27FC236}">
              <a16:creationId xmlns:a16="http://schemas.microsoft.com/office/drawing/2014/main" id="{856E1790-0490-4208-A407-BA5F0F4480C5}"/>
            </a:ext>
          </a:extLst>
        </xdr:cNvPr>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745" name="直線コネクタ 744">
          <a:extLst>
            <a:ext uri="{FF2B5EF4-FFF2-40B4-BE49-F238E27FC236}">
              <a16:creationId xmlns:a16="http://schemas.microsoft.com/office/drawing/2014/main" id="{EB57F696-C2BD-4F2D-8461-A9103D407649}"/>
            </a:ext>
          </a:extLst>
        </xdr:cNvPr>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127016</xdr:rowOff>
    </xdr:from>
    <xdr:ext cx="469744" cy="259045"/>
    <xdr:sp macro="" textlink="">
      <xdr:nvSpPr>
        <xdr:cNvPr id="746" name="【消防施設】&#10;一人当たり面積最大値テキスト">
          <a:extLst>
            <a:ext uri="{FF2B5EF4-FFF2-40B4-BE49-F238E27FC236}">
              <a16:creationId xmlns:a16="http://schemas.microsoft.com/office/drawing/2014/main" id="{7E18DB0C-2BDA-43DF-85F6-CE30007FCD94}"/>
            </a:ext>
          </a:extLst>
        </xdr:cNvPr>
        <xdr:cNvSpPr txBox="1"/>
      </xdr:nvSpPr>
      <xdr:spPr>
        <a:xfrm>
          <a:off x="22199600" y="1332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8889</xdr:rowOff>
    </xdr:from>
    <xdr:to>
      <xdr:col>116</xdr:col>
      <xdr:colOff>152400</xdr:colOff>
      <xdr:row>79</xdr:row>
      <xdr:rowOff>8889</xdr:rowOff>
    </xdr:to>
    <xdr:cxnSp macro="">
      <xdr:nvCxnSpPr>
        <xdr:cNvPr id="747" name="直線コネクタ 746">
          <a:extLst>
            <a:ext uri="{FF2B5EF4-FFF2-40B4-BE49-F238E27FC236}">
              <a16:creationId xmlns:a16="http://schemas.microsoft.com/office/drawing/2014/main" id="{E2488F55-2A98-455B-A3E6-53694AEB5D71}"/>
            </a:ext>
          </a:extLst>
        </xdr:cNvPr>
        <xdr:cNvCxnSpPr/>
      </xdr:nvCxnSpPr>
      <xdr:spPr>
        <a:xfrm>
          <a:off x="22072600" y="1355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134638</xdr:rowOff>
    </xdr:from>
    <xdr:ext cx="469744" cy="259045"/>
    <xdr:sp macro="" textlink="">
      <xdr:nvSpPr>
        <xdr:cNvPr id="748" name="【消防施設】&#10;一人当たり面積平均値テキスト">
          <a:extLst>
            <a:ext uri="{FF2B5EF4-FFF2-40B4-BE49-F238E27FC236}">
              <a16:creationId xmlns:a16="http://schemas.microsoft.com/office/drawing/2014/main" id="{63943752-89AE-4F70-8374-07CD82742782}"/>
            </a:ext>
          </a:extLst>
        </xdr:cNvPr>
        <xdr:cNvSpPr txBox="1"/>
      </xdr:nvSpPr>
      <xdr:spPr>
        <a:xfrm>
          <a:off x="22199600" y="14536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111761</xdr:rowOff>
    </xdr:from>
    <xdr:to>
      <xdr:col>116</xdr:col>
      <xdr:colOff>114300</xdr:colOff>
      <xdr:row>86</xdr:row>
      <xdr:rowOff>41911</xdr:rowOff>
    </xdr:to>
    <xdr:sp macro="" textlink="">
      <xdr:nvSpPr>
        <xdr:cNvPr id="749" name="フローチャート: 判断 748">
          <a:extLst>
            <a:ext uri="{FF2B5EF4-FFF2-40B4-BE49-F238E27FC236}">
              <a16:creationId xmlns:a16="http://schemas.microsoft.com/office/drawing/2014/main" id="{E81EF60F-DC5C-41AF-887D-FDCD32697712}"/>
            </a:ext>
          </a:extLst>
        </xdr:cNvPr>
        <xdr:cNvSpPr/>
      </xdr:nvSpPr>
      <xdr:spPr>
        <a:xfrm>
          <a:off x="22110700" y="1468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750" name="フローチャート: 判断 749">
          <a:extLst>
            <a:ext uri="{FF2B5EF4-FFF2-40B4-BE49-F238E27FC236}">
              <a16:creationId xmlns:a16="http://schemas.microsoft.com/office/drawing/2014/main" id="{147F541E-ACB3-4182-A18B-573427794191}"/>
            </a:ext>
          </a:extLst>
        </xdr:cNvPr>
        <xdr:cNvSpPr/>
      </xdr:nvSpPr>
      <xdr:spPr>
        <a:xfrm>
          <a:off x="21272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114300</xdr:rowOff>
    </xdr:from>
    <xdr:to>
      <xdr:col>107</xdr:col>
      <xdr:colOff>101600</xdr:colOff>
      <xdr:row>86</xdr:row>
      <xdr:rowOff>44450</xdr:rowOff>
    </xdr:to>
    <xdr:sp macro="" textlink="">
      <xdr:nvSpPr>
        <xdr:cNvPr id="751" name="フローチャート: 判断 750">
          <a:extLst>
            <a:ext uri="{FF2B5EF4-FFF2-40B4-BE49-F238E27FC236}">
              <a16:creationId xmlns:a16="http://schemas.microsoft.com/office/drawing/2014/main" id="{C024BCA0-C207-494A-BC6D-EAC33531E9A8}"/>
            </a:ext>
          </a:extLst>
        </xdr:cNvPr>
        <xdr:cNvSpPr/>
      </xdr:nvSpPr>
      <xdr:spPr>
        <a:xfrm>
          <a:off x="20383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752" name="フローチャート: 判断 751">
          <a:extLst>
            <a:ext uri="{FF2B5EF4-FFF2-40B4-BE49-F238E27FC236}">
              <a16:creationId xmlns:a16="http://schemas.microsoft.com/office/drawing/2014/main" id="{F2B3C796-EA88-46D8-B92F-4B5FDDBD59DF}"/>
            </a:ext>
          </a:extLst>
        </xdr:cNvPr>
        <xdr:cNvSpPr/>
      </xdr:nvSpPr>
      <xdr:spPr>
        <a:xfrm>
          <a:off x="19494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D4CB4A13-F730-439C-B8EA-95A132FBF9F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60693951-A89F-4A89-B085-BDC91FCB90D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436A1E3B-C8AC-45D0-BD38-FD308B72F62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507C25C6-8181-4B5B-840D-55BAE5B904C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2EF5AF7C-E144-40D0-BB14-33E93EAF3BA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151130</xdr:rowOff>
    </xdr:from>
    <xdr:to>
      <xdr:col>116</xdr:col>
      <xdr:colOff>114300</xdr:colOff>
      <xdr:row>86</xdr:row>
      <xdr:rowOff>81280</xdr:rowOff>
    </xdr:to>
    <xdr:sp macro="" textlink="">
      <xdr:nvSpPr>
        <xdr:cNvPr id="758" name="楕円 757">
          <a:extLst>
            <a:ext uri="{FF2B5EF4-FFF2-40B4-BE49-F238E27FC236}">
              <a16:creationId xmlns:a16="http://schemas.microsoft.com/office/drawing/2014/main" id="{FE099904-0476-462F-8DA1-DE2712831173}"/>
            </a:ext>
          </a:extLst>
        </xdr:cNvPr>
        <xdr:cNvSpPr/>
      </xdr:nvSpPr>
      <xdr:spPr>
        <a:xfrm>
          <a:off x="221107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90187</xdr:rowOff>
    </xdr:from>
    <xdr:ext cx="469744" cy="259045"/>
    <xdr:sp macro="" textlink="">
      <xdr:nvSpPr>
        <xdr:cNvPr id="759" name="【消防施設】&#10;一人当たり面積該当値テキスト">
          <a:extLst>
            <a:ext uri="{FF2B5EF4-FFF2-40B4-BE49-F238E27FC236}">
              <a16:creationId xmlns:a16="http://schemas.microsoft.com/office/drawing/2014/main" id="{C65BD6CA-DCEB-4AC0-B47A-28D7971D8265}"/>
            </a:ext>
          </a:extLst>
        </xdr:cNvPr>
        <xdr:cNvSpPr txBox="1"/>
      </xdr:nvSpPr>
      <xdr:spPr>
        <a:xfrm>
          <a:off x="22199600" y="1466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156211</xdr:rowOff>
    </xdr:from>
    <xdr:to>
      <xdr:col>112</xdr:col>
      <xdr:colOff>38100</xdr:colOff>
      <xdr:row>86</xdr:row>
      <xdr:rowOff>86361</xdr:rowOff>
    </xdr:to>
    <xdr:sp macro="" textlink="">
      <xdr:nvSpPr>
        <xdr:cNvPr id="760" name="楕円 759">
          <a:extLst>
            <a:ext uri="{FF2B5EF4-FFF2-40B4-BE49-F238E27FC236}">
              <a16:creationId xmlns:a16="http://schemas.microsoft.com/office/drawing/2014/main" id="{79440C14-491C-4219-8F03-6BA440BD9B36}"/>
            </a:ext>
          </a:extLst>
        </xdr:cNvPr>
        <xdr:cNvSpPr/>
      </xdr:nvSpPr>
      <xdr:spPr>
        <a:xfrm>
          <a:off x="21272500" y="1472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30480</xdr:rowOff>
    </xdr:from>
    <xdr:to>
      <xdr:col>116</xdr:col>
      <xdr:colOff>63500</xdr:colOff>
      <xdr:row>86</xdr:row>
      <xdr:rowOff>35561</xdr:rowOff>
    </xdr:to>
    <xdr:cxnSp macro="">
      <xdr:nvCxnSpPr>
        <xdr:cNvPr id="761" name="直線コネクタ 760">
          <a:extLst>
            <a:ext uri="{FF2B5EF4-FFF2-40B4-BE49-F238E27FC236}">
              <a16:creationId xmlns:a16="http://schemas.microsoft.com/office/drawing/2014/main" id="{4DB490C3-187F-46B1-9511-4668FBFB9905}"/>
            </a:ext>
          </a:extLst>
        </xdr:cNvPr>
        <xdr:cNvCxnSpPr/>
      </xdr:nvCxnSpPr>
      <xdr:spPr>
        <a:xfrm flipV="1">
          <a:off x="21323300" y="14775180"/>
          <a:ext cx="8382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153670</xdr:rowOff>
    </xdr:from>
    <xdr:to>
      <xdr:col>107</xdr:col>
      <xdr:colOff>101600</xdr:colOff>
      <xdr:row>86</xdr:row>
      <xdr:rowOff>83820</xdr:rowOff>
    </xdr:to>
    <xdr:sp macro="" textlink="">
      <xdr:nvSpPr>
        <xdr:cNvPr id="762" name="楕円 761">
          <a:extLst>
            <a:ext uri="{FF2B5EF4-FFF2-40B4-BE49-F238E27FC236}">
              <a16:creationId xmlns:a16="http://schemas.microsoft.com/office/drawing/2014/main" id="{A2BD850E-F7B4-449C-B708-A914A61230DB}"/>
            </a:ext>
          </a:extLst>
        </xdr:cNvPr>
        <xdr:cNvSpPr/>
      </xdr:nvSpPr>
      <xdr:spPr>
        <a:xfrm>
          <a:off x="20383500" y="1472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33020</xdr:rowOff>
    </xdr:from>
    <xdr:to>
      <xdr:col>111</xdr:col>
      <xdr:colOff>177800</xdr:colOff>
      <xdr:row>86</xdr:row>
      <xdr:rowOff>35561</xdr:rowOff>
    </xdr:to>
    <xdr:cxnSp macro="">
      <xdr:nvCxnSpPr>
        <xdr:cNvPr id="763" name="直線コネクタ 762">
          <a:extLst>
            <a:ext uri="{FF2B5EF4-FFF2-40B4-BE49-F238E27FC236}">
              <a16:creationId xmlns:a16="http://schemas.microsoft.com/office/drawing/2014/main" id="{F7F8E11C-029E-4FAF-A48F-9332FDD6EC8D}"/>
            </a:ext>
          </a:extLst>
        </xdr:cNvPr>
        <xdr:cNvCxnSpPr/>
      </xdr:nvCxnSpPr>
      <xdr:spPr>
        <a:xfrm>
          <a:off x="20434300" y="1477772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154939</xdr:rowOff>
    </xdr:from>
    <xdr:to>
      <xdr:col>102</xdr:col>
      <xdr:colOff>165100</xdr:colOff>
      <xdr:row>86</xdr:row>
      <xdr:rowOff>85089</xdr:rowOff>
    </xdr:to>
    <xdr:sp macro="" textlink="">
      <xdr:nvSpPr>
        <xdr:cNvPr id="764" name="楕円 763">
          <a:extLst>
            <a:ext uri="{FF2B5EF4-FFF2-40B4-BE49-F238E27FC236}">
              <a16:creationId xmlns:a16="http://schemas.microsoft.com/office/drawing/2014/main" id="{40126723-00F9-4761-A904-AFA8B834DD3A}"/>
            </a:ext>
          </a:extLst>
        </xdr:cNvPr>
        <xdr:cNvSpPr/>
      </xdr:nvSpPr>
      <xdr:spPr>
        <a:xfrm>
          <a:off x="19494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33020</xdr:rowOff>
    </xdr:from>
    <xdr:to>
      <xdr:col>107</xdr:col>
      <xdr:colOff>50800</xdr:colOff>
      <xdr:row>86</xdr:row>
      <xdr:rowOff>34289</xdr:rowOff>
    </xdr:to>
    <xdr:cxnSp macro="">
      <xdr:nvCxnSpPr>
        <xdr:cNvPr id="765" name="直線コネクタ 764">
          <a:extLst>
            <a:ext uri="{FF2B5EF4-FFF2-40B4-BE49-F238E27FC236}">
              <a16:creationId xmlns:a16="http://schemas.microsoft.com/office/drawing/2014/main" id="{2CE1C18D-4C64-4891-9D85-A9149D228615}"/>
            </a:ext>
          </a:extLst>
        </xdr:cNvPr>
        <xdr:cNvCxnSpPr/>
      </xdr:nvCxnSpPr>
      <xdr:spPr>
        <a:xfrm flipV="1">
          <a:off x="19545300" y="1477772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766" name="n_1aveValue【消防施設】&#10;一人当たり面積">
          <a:extLst>
            <a:ext uri="{FF2B5EF4-FFF2-40B4-BE49-F238E27FC236}">
              <a16:creationId xmlns:a16="http://schemas.microsoft.com/office/drawing/2014/main" id="{590CB334-D38A-4370-873C-4C4CEE7B1977}"/>
            </a:ext>
          </a:extLst>
        </xdr:cNvPr>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60977</xdr:rowOff>
    </xdr:from>
    <xdr:ext cx="469744" cy="259045"/>
    <xdr:sp macro="" textlink="">
      <xdr:nvSpPr>
        <xdr:cNvPr id="767" name="n_2aveValue【消防施設】&#10;一人当たり面積">
          <a:extLst>
            <a:ext uri="{FF2B5EF4-FFF2-40B4-BE49-F238E27FC236}">
              <a16:creationId xmlns:a16="http://schemas.microsoft.com/office/drawing/2014/main" id="{101C768B-FF6B-4F5B-951B-D8520D6BCFF4}"/>
            </a:ext>
          </a:extLst>
        </xdr:cNvPr>
        <xdr:cNvSpPr txBox="1"/>
      </xdr:nvSpPr>
      <xdr:spPr>
        <a:xfrm>
          <a:off x="20199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82566</xdr:rowOff>
    </xdr:from>
    <xdr:ext cx="469744" cy="259045"/>
    <xdr:sp macro="" textlink="">
      <xdr:nvSpPr>
        <xdr:cNvPr id="768" name="n_3aveValue【消防施設】&#10;一人当たり面積">
          <a:extLst>
            <a:ext uri="{FF2B5EF4-FFF2-40B4-BE49-F238E27FC236}">
              <a16:creationId xmlns:a16="http://schemas.microsoft.com/office/drawing/2014/main" id="{F00F274B-74F5-4390-B69A-9202242C69C1}"/>
            </a:ext>
          </a:extLst>
        </xdr:cNvPr>
        <xdr:cNvSpPr txBox="1"/>
      </xdr:nvSpPr>
      <xdr:spPr>
        <a:xfrm>
          <a:off x="19310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77488</xdr:rowOff>
    </xdr:from>
    <xdr:ext cx="469744" cy="259045"/>
    <xdr:sp macro="" textlink="">
      <xdr:nvSpPr>
        <xdr:cNvPr id="769" name="n_1mainValue【消防施設】&#10;一人当たり面積">
          <a:extLst>
            <a:ext uri="{FF2B5EF4-FFF2-40B4-BE49-F238E27FC236}">
              <a16:creationId xmlns:a16="http://schemas.microsoft.com/office/drawing/2014/main" id="{B8BE2DDA-6A25-4787-864C-AC2A4DB61BAA}"/>
            </a:ext>
          </a:extLst>
        </xdr:cNvPr>
        <xdr:cNvSpPr txBox="1"/>
      </xdr:nvSpPr>
      <xdr:spPr>
        <a:xfrm>
          <a:off x="21075727" y="1482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74947</xdr:rowOff>
    </xdr:from>
    <xdr:ext cx="469744" cy="259045"/>
    <xdr:sp macro="" textlink="">
      <xdr:nvSpPr>
        <xdr:cNvPr id="770" name="n_2mainValue【消防施設】&#10;一人当たり面積">
          <a:extLst>
            <a:ext uri="{FF2B5EF4-FFF2-40B4-BE49-F238E27FC236}">
              <a16:creationId xmlns:a16="http://schemas.microsoft.com/office/drawing/2014/main" id="{2983D113-C954-4125-8B1E-03DFF373B8CC}"/>
            </a:ext>
          </a:extLst>
        </xdr:cNvPr>
        <xdr:cNvSpPr txBox="1"/>
      </xdr:nvSpPr>
      <xdr:spPr>
        <a:xfrm>
          <a:off x="20199427" y="1481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76216</xdr:rowOff>
    </xdr:from>
    <xdr:ext cx="469744" cy="259045"/>
    <xdr:sp macro="" textlink="">
      <xdr:nvSpPr>
        <xdr:cNvPr id="771" name="n_3mainValue【消防施設】&#10;一人当たり面積">
          <a:extLst>
            <a:ext uri="{FF2B5EF4-FFF2-40B4-BE49-F238E27FC236}">
              <a16:creationId xmlns:a16="http://schemas.microsoft.com/office/drawing/2014/main" id="{6EA8026C-0927-4AFD-A43F-D307B4B33F20}"/>
            </a:ext>
          </a:extLst>
        </xdr:cNvPr>
        <xdr:cNvSpPr txBox="1"/>
      </xdr:nvSpPr>
      <xdr:spPr>
        <a:xfrm>
          <a:off x="193104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2" name="正方形/長方形 771">
          <a:extLst>
            <a:ext uri="{FF2B5EF4-FFF2-40B4-BE49-F238E27FC236}">
              <a16:creationId xmlns:a16="http://schemas.microsoft.com/office/drawing/2014/main" id="{2CD15FCE-BFC0-4E39-9CCB-916544936C2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3" name="正方形/長方形 772">
          <a:extLst>
            <a:ext uri="{FF2B5EF4-FFF2-40B4-BE49-F238E27FC236}">
              <a16:creationId xmlns:a16="http://schemas.microsoft.com/office/drawing/2014/main" id="{9E467283-E142-4D3B-9594-18218A89062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4" name="正方形/長方形 773">
          <a:extLst>
            <a:ext uri="{FF2B5EF4-FFF2-40B4-BE49-F238E27FC236}">
              <a16:creationId xmlns:a16="http://schemas.microsoft.com/office/drawing/2014/main" id="{6CF3CE9C-E477-4EA6-8C16-8249FD39B72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5" name="正方形/長方形 774">
          <a:extLst>
            <a:ext uri="{FF2B5EF4-FFF2-40B4-BE49-F238E27FC236}">
              <a16:creationId xmlns:a16="http://schemas.microsoft.com/office/drawing/2014/main" id="{439CEDFF-E2EB-415E-8A5A-0E1FD4148E7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6" name="正方形/長方形 775">
          <a:extLst>
            <a:ext uri="{FF2B5EF4-FFF2-40B4-BE49-F238E27FC236}">
              <a16:creationId xmlns:a16="http://schemas.microsoft.com/office/drawing/2014/main" id="{DD02D084-1967-4DA9-938B-4B50897B1E4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7" name="正方形/長方形 776">
          <a:extLst>
            <a:ext uri="{FF2B5EF4-FFF2-40B4-BE49-F238E27FC236}">
              <a16:creationId xmlns:a16="http://schemas.microsoft.com/office/drawing/2014/main" id="{C3F8F4B7-D7F3-43CD-AC1A-8580A4D13DA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8" name="正方形/長方形 777">
          <a:extLst>
            <a:ext uri="{FF2B5EF4-FFF2-40B4-BE49-F238E27FC236}">
              <a16:creationId xmlns:a16="http://schemas.microsoft.com/office/drawing/2014/main" id="{3AB47E39-1142-4417-AC35-84D2856A737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9" name="正方形/長方形 778">
          <a:extLst>
            <a:ext uri="{FF2B5EF4-FFF2-40B4-BE49-F238E27FC236}">
              <a16:creationId xmlns:a16="http://schemas.microsoft.com/office/drawing/2014/main" id="{817BC5F0-0A23-4B29-A5C5-E2000FED784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0" name="テキスト ボックス 779">
          <a:extLst>
            <a:ext uri="{FF2B5EF4-FFF2-40B4-BE49-F238E27FC236}">
              <a16:creationId xmlns:a16="http://schemas.microsoft.com/office/drawing/2014/main" id="{B0D548F5-F9D6-4EB5-892C-640371F2A11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1" name="直線コネクタ 780">
          <a:extLst>
            <a:ext uri="{FF2B5EF4-FFF2-40B4-BE49-F238E27FC236}">
              <a16:creationId xmlns:a16="http://schemas.microsoft.com/office/drawing/2014/main" id="{D5173BB8-87EA-41E1-8EFF-C1B93536D9E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82" name="直線コネクタ 781">
          <a:extLst>
            <a:ext uri="{FF2B5EF4-FFF2-40B4-BE49-F238E27FC236}">
              <a16:creationId xmlns:a16="http://schemas.microsoft.com/office/drawing/2014/main" id="{875BF720-5B4C-449E-9C98-224E0DBA926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83" name="テキスト ボックス 782">
          <a:extLst>
            <a:ext uri="{FF2B5EF4-FFF2-40B4-BE49-F238E27FC236}">
              <a16:creationId xmlns:a16="http://schemas.microsoft.com/office/drawing/2014/main" id="{ABF054B0-675A-4DA6-AF85-06FD10407D9F}"/>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4" name="直線コネクタ 783">
          <a:extLst>
            <a:ext uri="{FF2B5EF4-FFF2-40B4-BE49-F238E27FC236}">
              <a16:creationId xmlns:a16="http://schemas.microsoft.com/office/drawing/2014/main" id="{83A8164F-64E5-4155-964B-227512B05CD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5" name="テキスト ボックス 784">
          <a:extLst>
            <a:ext uri="{FF2B5EF4-FFF2-40B4-BE49-F238E27FC236}">
              <a16:creationId xmlns:a16="http://schemas.microsoft.com/office/drawing/2014/main" id="{2B9C2D1D-C0EF-4681-A5D2-8E907BB607C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6" name="直線コネクタ 785">
          <a:extLst>
            <a:ext uri="{FF2B5EF4-FFF2-40B4-BE49-F238E27FC236}">
              <a16:creationId xmlns:a16="http://schemas.microsoft.com/office/drawing/2014/main" id="{A4B30E87-4F35-47F3-8B47-B2518218692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7" name="テキスト ボックス 786">
          <a:extLst>
            <a:ext uri="{FF2B5EF4-FFF2-40B4-BE49-F238E27FC236}">
              <a16:creationId xmlns:a16="http://schemas.microsoft.com/office/drawing/2014/main" id="{1D37F28D-FA1F-4CCB-8BE7-FADA14E55A4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8" name="直線コネクタ 787">
          <a:extLst>
            <a:ext uri="{FF2B5EF4-FFF2-40B4-BE49-F238E27FC236}">
              <a16:creationId xmlns:a16="http://schemas.microsoft.com/office/drawing/2014/main" id="{1C21846D-53D3-47D8-B9C1-FDB7D5FCA5C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9" name="テキスト ボックス 788">
          <a:extLst>
            <a:ext uri="{FF2B5EF4-FFF2-40B4-BE49-F238E27FC236}">
              <a16:creationId xmlns:a16="http://schemas.microsoft.com/office/drawing/2014/main" id="{ED384C52-6FCC-42C7-BBA7-5A608BF7887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90" name="直線コネクタ 789">
          <a:extLst>
            <a:ext uri="{FF2B5EF4-FFF2-40B4-BE49-F238E27FC236}">
              <a16:creationId xmlns:a16="http://schemas.microsoft.com/office/drawing/2014/main" id="{50EEACE6-3516-44BE-9A65-D0A74B4507B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1" name="テキスト ボックス 790">
          <a:extLst>
            <a:ext uri="{FF2B5EF4-FFF2-40B4-BE49-F238E27FC236}">
              <a16:creationId xmlns:a16="http://schemas.microsoft.com/office/drawing/2014/main" id="{258803CC-13E2-4557-9EDC-8AB8323B6EE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2" name="直線コネクタ 791">
          <a:extLst>
            <a:ext uri="{FF2B5EF4-FFF2-40B4-BE49-F238E27FC236}">
              <a16:creationId xmlns:a16="http://schemas.microsoft.com/office/drawing/2014/main" id="{A8048E19-37FB-477D-A64B-1A7EC60A71E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93" name="テキスト ボックス 792">
          <a:extLst>
            <a:ext uri="{FF2B5EF4-FFF2-40B4-BE49-F238E27FC236}">
              <a16:creationId xmlns:a16="http://schemas.microsoft.com/office/drawing/2014/main" id="{2D8D26C8-15CC-4C7C-B33F-4283152BCCB8}"/>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4" name="直線コネクタ 793">
          <a:extLst>
            <a:ext uri="{FF2B5EF4-FFF2-40B4-BE49-F238E27FC236}">
              <a16:creationId xmlns:a16="http://schemas.microsoft.com/office/drawing/2014/main" id="{FFED9163-F909-4AFD-837B-13DAE3410ED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5" name="テキスト ボックス 794">
          <a:extLst>
            <a:ext uri="{FF2B5EF4-FFF2-40B4-BE49-F238E27FC236}">
              <a16:creationId xmlns:a16="http://schemas.microsoft.com/office/drawing/2014/main" id="{B061D053-1F5C-40D1-A272-8F20B4AF94AA}"/>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6" name="【庁舎】&#10;有形固定資産減価償却率グラフ枠">
          <a:extLst>
            <a:ext uri="{FF2B5EF4-FFF2-40B4-BE49-F238E27FC236}">
              <a16:creationId xmlns:a16="http://schemas.microsoft.com/office/drawing/2014/main" id="{296D69CA-5C4D-4B5E-8C74-B451180F79F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12519</xdr:rowOff>
    </xdr:from>
    <xdr:to>
      <xdr:col>85</xdr:col>
      <xdr:colOff>126364</xdr:colOff>
      <xdr:row>108</xdr:row>
      <xdr:rowOff>100693</xdr:rowOff>
    </xdr:to>
    <xdr:cxnSp macro="">
      <xdr:nvCxnSpPr>
        <xdr:cNvPr id="797" name="直線コネクタ 796">
          <a:extLst>
            <a:ext uri="{FF2B5EF4-FFF2-40B4-BE49-F238E27FC236}">
              <a16:creationId xmlns:a16="http://schemas.microsoft.com/office/drawing/2014/main" id="{29F9B3D7-83BE-449F-99E2-72285B2CB5AF}"/>
            </a:ext>
          </a:extLst>
        </xdr:cNvPr>
        <xdr:cNvCxnSpPr/>
      </xdr:nvCxnSpPr>
      <xdr:spPr>
        <a:xfrm flipV="1">
          <a:off x="16318864" y="1715751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104520</xdr:rowOff>
    </xdr:from>
    <xdr:ext cx="340478" cy="259045"/>
    <xdr:sp macro="" textlink="">
      <xdr:nvSpPr>
        <xdr:cNvPr id="798" name="【庁舎】&#10;有形固定資産減価償却率最小値テキスト">
          <a:extLst>
            <a:ext uri="{FF2B5EF4-FFF2-40B4-BE49-F238E27FC236}">
              <a16:creationId xmlns:a16="http://schemas.microsoft.com/office/drawing/2014/main" id="{29CC7EB4-CF31-4DAF-9749-B4347B46AA2B}"/>
            </a:ext>
          </a:extLst>
        </xdr:cNvPr>
        <xdr:cNvSpPr txBox="1"/>
      </xdr:nvSpPr>
      <xdr:spPr>
        <a:xfrm>
          <a:off x="16357600" y="1862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100693</xdr:rowOff>
    </xdr:from>
    <xdr:to>
      <xdr:col>86</xdr:col>
      <xdr:colOff>25400</xdr:colOff>
      <xdr:row>108</xdr:row>
      <xdr:rowOff>100693</xdr:rowOff>
    </xdr:to>
    <xdr:cxnSp macro="">
      <xdr:nvCxnSpPr>
        <xdr:cNvPr id="799" name="直線コネクタ 798">
          <a:extLst>
            <a:ext uri="{FF2B5EF4-FFF2-40B4-BE49-F238E27FC236}">
              <a16:creationId xmlns:a16="http://schemas.microsoft.com/office/drawing/2014/main" id="{9BEF8873-A908-4E12-82E5-D49D207790F9}"/>
            </a:ext>
          </a:extLst>
        </xdr:cNvPr>
        <xdr:cNvCxnSpPr/>
      </xdr:nvCxnSpPr>
      <xdr:spPr>
        <a:xfrm>
          <a:off x="16230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130646</xdr:rowOff>
    </xdr:from>
    <xdr:ext cx="405111" cy="259045"/>
    <xdr:sp macro="" textlink="">
      <xdr:nvSpPr>
        <xdr:cNvPr id="800" name="【庁舎】&#10;有形固定資産減価償却率最大値テキスト">
          <a:extLst>
            <a:ext uri="{FF2B5EF4-FFF2-40B4-BE49-F238E27FC236}">
              <a16:creationId xmlns:a16="http://schemas.microsoft.com/office/drawing/2014/main" id="{C2F8F3B3-74F9-4D39-AC4A-6699384631EA}"/>
            </a:ext>
          </a:extLst>
        </xdr:cNvPr>
        <xdr:cNvSpPr txBox="1"/>
      </xdr:nvSpPr>
      <xdr:spPr>
        <a:xfrm>
          <a:off x="16357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12519</xdr:rowOff>
    </xdr:from>
    <xdr:to>
      <xdr:col>86</xdr:col>
      <xdr:colOff>25400</xdr:colOff>
      <xdr:row>100</xdr:row>
      <xdr:rowOff>12519</xdr:rowOff>
    </xdr:to>
    <xdr:cxnSp macro="">
      <xdr:nvCxnSpPr>
        <xdr:cNvPr id="801" name="直線コネクタ 800">
          <a:extLst>
            <a:ext uri="{FF2B5EF4-FFF2-40B4-BE49-F238E27FC236}">
              <a16:creationId xmlns:a16="http://schemas.microsoft.com/office/drawing/2014/main" id="{59934E33-E0E7-441B-94CD-2373D234DC20}"/>
            </a:ext>
          </a:extLst>
        </xdr:cNvPr>
        <xdr:cNvCxnSpPr/>
      </xdr:nvCxnSpPr>
      <xdr:spPr>
        <a:xfrm>
          <a:off x="16230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144615</xdr:rowOff>
    </xdr:from>
    <xdr:ext cx="405111" cy="259045"/>
    <xdr:sp macro="" textlink="">
      <xdr:nvSpPr>
        <xdr:cNvPr id="802" name="【庁舎】&#10;有形固定資産減価償却率平均値テキスト">
          <a:extLst>
            <a:ext uri="{FF2B5EF4-FFF2-40B4-BE49-F238E27FC236}">
              <a16:creationId xmlns:a16="http://schemas.microsoft.com/office/drawing/2014/main" id="{44FFD5E4-1747-4C8E-A534-23970800A83B}"/>
            </a:ext>
          </a:extLst>
        </xdr:cNvPr>
        <xdr:cNvSpPr txBox="1"/>
      </xdr:nvSpPr>
      <xdr:spPr>
        <a:xfrm>
          <a:off x="16357600" y="1763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803" name="フローチャート: 判断 802">
          <a:extLst>
            <a:ext uri="{FF2B5EF4-FFF2-40B4-BE49-F238E27FC236}">
              <a16:creationId xmlns:a16="http://schemas.microsoft.com/office/drawing/2014/main" id="{0AADAD0F-BBA3-4CE0-9FF2-8AF695E164AC}"/>
            </a:ext>
          </a:extLst>
        </xdr:cNvPr>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804" name="フローチャート: 判断 803">
          <a:extLst>
            <a:ext uri="{FF2B5EF4-FFF2-40B4-BE49-F238E27FC236}">
              <a16:creationId xmlns:a16="http://schemas.microsoft.com/office/drawing/2014/main" id="{A17086F4-5A96-46D6-AC98-68CE702297D5}"/>
            </a:ext>
          </a:extLst>
        </xdr:cNvPr>
        <xdr:cNvSpPr/>
      </xdr:nvSpPr>
      <xdr:spPr>
        <a:xfrm>
          <a:off x="15430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805" name="フローチャート: 判断 804">
          <a:extLst>
            <a:ext uri="{FF2B5EF4-FFF2-40B4-BE49-F238E27FC236}">
              <a16:creationId xmlns:a16="http://schemas.microsoft.com/office/drawing/2014/main" id="{3C3D6042-FAB9-43B6-8F00-A289A1D11F0D}"/>
            </a:ext>
          </a:extLst>
        </xdr:cNvPr>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12337</xdr:rowOff>
    </xdr:from>
    <xdr:to>
      <xdr:col>72</xdr:col>
      <xdr:colOff>38100</xdr:colOff>
      <xdr:row>104</xdr:row>
      <xdr:rowOff>113937</xdr:rowOff>
    </xdr:to>
    <xdr:sp macro="" textlink="">
      <xdr:nvSpPr>
        <xdr:cNvPr id="806" name="フローチャート: 判断 805">
          <a:extLst>
            <a:ext uri="{FF2B5EF4-FFF2-40B4-BE49-F238E27FC236}">
              <a16:creationId xmlns:a16="http://schemas.microsoft.com/office/drawing/2014/main" id="{DAB159A4-C315-4B75-9270-6147B66CC522}"/>
            </a:ext>
          </a:extLst>
        </xdr:cNvPr>
        <xdr:cNvSpPr/>
      </xdr:nvSpPr>
      <xdr:spPr>
        <a:xfrm>
          <a:off x="13652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C7065B23-0922-4F9B-8C2E-56B5C27439F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id="{B0540EE2-C5E6-4545-B5AE-96C489D51C2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id="{ED69034D-F33B-4666-BE29-B4A37FBDE35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id="{9C87344E-6A8C-4855-939D-E25771D2723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1" name="テキスト ボックス 810">
          <a:extLst>
            <a:ext uri="{FF2B5EF4-FFF2-40B4-BE49-F238E27FC236}">
              <a16:creationId xmlns:a16="http://schemas.microsoft.com/office/drawing/2014/main" id="{8801E81B-37C5-48C0-B67A-3B656D0CF22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92348</xdr:rowOff>
    </xdr:from>
    <xdr:to>
      <xdr:col>85</xdr:col>
      <xdr:colOff>177800</xdr:colOff>
      <xdr:row>105</xdr:row>
      <xdr:rowOff>22498</xdr:rowOff>
    </xdr:to>
    <xdr:sp macro="" textlink="">
      <xdr:nvSpPr>
        <xdr:cNvPr id="812" name="楕円 811">
          <a:extLst>
            <a:ext uri="{FF2B5EF4-FFF2-40B4-BE49-F238E27FC236}">
              <a16:creationId xmlns:a16="http://schemas.microsoft.com/office/drawing/2014/main" id="{E1ECF5CB-8CAE-4A5F-A86A-7DCE877BE6AE}"/>
            </a:ext>
          </a:extLst>
        </xdr:cNvPr>
        <xdr:cNvSpPr/>
      </xdr:nvSpPr>
      <xdr:spPr>
        <a:xfrm>
          <a:off x="162687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70775</xdr:rowOff>
    </xdr:from>
    <xdr:ext cx="405111" cy="259045"/>
    <xdr:sp macro="" textlink="">
      <xdr:nvSpPr>
        <xdr:cNvPr id="813" name="【庁舎】&#10;有形固定資産減価償却率該当値テキスト">
          <a:extLst>
            <a:ext uri="{FF2B5EF4-FFF2-40B4-BE49-F238E27FC236}">
              <a16:creationId xmlns:a16="http://schemas.microsoft.com/office/drawing/2014/main" id="{98248309-7BE5-46A3-847D-D8EAB79AE7F7}"/>
            </a:ext>
          </a:extLst>
        </xdr:cNvPr>
        <xdr:cNvSpPr txBox="1"/>
      </xdr:nvSpPr>
      <xdr:spPr>
        <a:xfrm>
          <a:off x="16357600" y="1790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136434</xdr:rowOff>
    </xdr:from>
    <xdr:to>
      <xdr:col>81</xdr:col>
      <xdr:colOff>101600</xdr:colOff>
      <xdr:row>105</xdr:row>
      <xdr:rowOff>66584</xdr:rowOff>
    </xdr:to>
    <xdr:sp macro="" textlink="">
      <xdr:nvSpPr>
        <xdr:cNvPr id="814" name="楕円 813">
          <a:extLst>
            <a:ext uri="{FF2B5EF4-FFF2-40B4-BE49-F238E27FC236}">
              <a16:creationId xmlns:a16="http://schemas.microsoft.com/office/drawing/2014/main" id="{E22A8444-5B8A-45EC-95C5-DD79EA92C94D}"/>
            </a:ext>
          </a:extLst>
        </xdr:cNvPr>
        <xdr:cNvSpPr/>
      </xdr:nvSpPr>
      <xdr:spPr>
        <a:xfrm>
          <a:off x="154305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143148</xdr:rowOff>
    </xdr:from>
    <xdr:to>
      <xdr:col>85</xdr:col>
      <xdr:colOff>127000</xdr:colOff>
      <xdr:row>105</xdr:row>
      <xdr:rowOff>15784</xdr:rowOff>
    </xdr:to>
    <xdr:cxnSp macro="">
      <xdr:nvCxnSpPr>
        <xdr:cNvPr id="815" name="直線コネクタ 814">
          <a:extLst>
            <a:ext uri="{FF2B5EF4-FFF2-40B4-BE49-F238E27FC236}">
              <a16:creationId xmlns:a16="http://schemas.microsoft.com/office/drawing/2014/main" id="{D758C01D-BD27-4C11-8C5F-9C1DB498A17D}"/>
            </a:ext>
          </a:extLst>
        </xdr:cNvPr>
        <xdr:cNvCxnSpPr/>
      </xdr:nvCxnSpPr>
      <xdr:spPr>
        <a:xfrm flipV="1">
          <a:off x="15481300" y="17973948"/>
          <a:ext cx="8382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816" name="楕円 815">
          <a:extLst>
            <a:ext uri="{FF2B5EF4-FFF2-40B4-BE49-F238E27FC236}">
              <a16:creationId xmlns:a16="http://schemas.microsoft.com/office/drawing/2014/main" id="{81E9DE53-A7A9-4641-9636-89C5A6B7C44F}"/>
            </a:ext>
          </a:extLst>
        </xdr:cNvPr>
        <xdr:cNvSpPr/>
      </xdr:nvSpPr>
      <xdr:spPr>
        <a:xfrm>
          <a:off x="145415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15784</xdr:rowOff>
    </xdr:from>
    <xdr:to>
      <xdr:col>81</xdr:col>
      <xdr:colOff>50800</xdr:colOff>
      <xdr:row>105</xdr:row>
      <xdr:rowOff>59871</xdr:rowOff>
    </xdr:to>
    <xdr:cxnSp macro="">
      <xdr:nvCxnSpPr>
        <xdr:cNvPr id="817" name="直線コネクタ 816">
          <a:extLst>
            <a:ext uri="{FF2B5EF4-FFF2-40B4-BE49-F238E27FC236}">
              <a16:creationId xmlns:a16="http://schemas.microsoft.com/office/drawing/2014/main" id="{74E85795-004D-4E2A-AA7F-574026274B01}"/>
            </a:ext>
          </a:extLst>
        </xdr:cNvPr>
        <xdr:cNvCxnSpPr/>
      </xdr:nvCxnSpPr>
      <xdr:spPr>
        <a:xfrm flipV="1">
          <a:off x="14592300" y="1801803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818" name="楕円 817">
          <a:extLst>
            <a:ext uri="{FF2B5EF4-FFF2-40B4-BE49-F238E27FC236}">
              <a16:creationId xmlns:a16="http://schemas.microsoft.com/office/drawing/2014/main" id="{015041EF-36E2-426C-90EB-4A2B469193D0}"/>
            </a:ext>
          </a:extLst>
        </xdr:cNvPr>
        <xdr:cNvSpPr/>
      </xdr:nvSpPr>
      <xdr:spPr>
        <a:xfrm>
          <a:off x="13652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59871</xdr:rowOff>
    </xdr:from>
    <xdr:to>
      <xdr:col>76</xdr:col>
      <xdr:colOff>114300</xdr:colOff>
      <xdr:row>105</xdr:row>
      <xdr:rowOff>103958</xdr:rowOff>
    </xdr:to>
    <xdr:cxnSp macro="">
      <xdr:nvCxnSpPr>
        <xdr:cNvPr id="819" name="直線コネクタ 818">
          <a:extLst>
            <a:ext uri="{FF2B5EF4-FFF2-40B4-BE49-F238E27FC236}">
              <a16:creationId xmlns:a16="http://schemas.microsoft.com/office/drawing/2014/main" id="{62C7F1D1-CB54-4FE3-BAE7-DB77B1207950}"/>
            </a:ext>
          </a:extLst>
        </xdr:cNvPr>
        <xdr:cNvCxnSpPr/>
      </xdr:nvCxnSpPr>
      <xdr:spPr>
        <a:xfrm flipV="1">
          <a:off x="13703300" y="1806212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68415</xdr:rowOff>
    </xdr:from>
    <xdr:ext cx="405111" cy="259045"/>
    <xdr:sp macro="" textlink="">
      <xdr:nvSpPr>
        <xdr:cNvPr id="820" name="n_1aveValue【庁舎】&#10;有形固定資産減価償却率">
          <a:extLst>
            <a:ext uri="{FF2B5EF4-FFF2-40B4-BE49-F238E27FC236}">
              <a16:creationId xmlns:a16="http://schemas.microsoft.com/office/drawing/2014/main" id="{FB334AFF-C9E9-48AA-88AA-4AC7F175B32D}"/>
            </a:ext>
          </a:extLst>
        </xdr:cNvPr>
        <xdr:cNvSpPr txBox="1"/>
      </xdr:nvSpPr>
      <xdr:spPr>
        <a:xfrm>
          <a:off x="152660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97807</xdr:rowOff>
    </xdr:from>
    <xdr:ext cx="405111" cy="259045"/>
    <xdr:sp macro="" textlink="">
      <xdr:nvSpPr>
        <xdr:cNvPr id="821" name="n_2aveValue【庁舎】&#10;有形固定資産減価償却率">
          <a:extLst>
            <a:ext uri="{FF2B5EF4-FFF2-40B4-BE49-F238E27FC236}">
              <a16:creationId xmlns:a16="http://schemas.microsoft.com/office/drawing/2014/main" id="{67EFA452-F986-4591-85DA-2B03587C3253}"/>
            </a:ext>
          </a:extLst>
        </xdr:cNvPr>
        <xdr:cNvSpPr txBox="1"/>
      </xdr:nvSpPr>
      <xdr:spPr>
        <a:xfrm>
          <a:off x="14389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130464</xdr:rowOff>
    </xdr:from>
    <xdr:ext cx="405111" cy="259045"/>
    <xdr:sp macro="" textlink="">
      <xdr:nvSpPr>
        <xdr:cNvPr id="822" name="n_3aveValue【庁舎】&#10;有形固定資産減価償却率">
          <a:extLst>
            <a:ext uri="{FF2B5EF4-FFF2-40B4-BE49-F238E27FC236}">
              <a16:creationId xmlns:a16="http://schemas.microsoft.com/office/drawing/2014/main" id="{42E4718A-2AD9-48A7-B622-C93A4AA7DACB}"/>
            </a:ext>
          </a:extLst>
        </xdr:cNvPr>
        <xdr:cNvSpPr txBox="1"/>
      </xdr:nvSpPr>
      <xdr:spPr>
        <a:xfrm>
          <a:off x="13500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57711</xdr:rowOff>
    </xdr:from>
    <xdr:ext cx="405111" cy="259045"/>
    <xdr:sp macro="" textlink="">
      <xdr:nvSpPr>
        <xdr:cNvPr id="823" name="n_1mainValue【庁舎】&#10;有形固定資産減価償却率">
          <a:extLst>
            <a:ext uri="{FF2B5EF4-FFF2-40B4-BE49-F238E27FC236}">
              <a16:creationId xmlns:a16="http://schemas.microsoft.com/office/drawing/2014/main" id="{92861545-F949-41DD-8F29-B45F0EA07EB1}"/>
            </a:ext>
          </a:extLst>
        </xdr:cNvPr>
        <xdr:cNvSpPr txBox="1"/>
      </xdr:nvSpPr>
      <xdr:spPr>
        <a:xfrm>
          <a:off x="152660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101798</xdr:rowOff>
    </xdr:from>
    <xdr:ext cx="405111" cy="259045"/>
    <xdr:sp macro="" textlink="">
      <xdr:nvSpPr>
        <xdr:cNvPr id="824" name="n_2mainValue【庁舎】&#10;有形固定資産減価償却率">
          <a:extLst>
            <a:ext uri="{FF2B5EF4-FFF2-40B4-BE49-F238E27FC236}">
              <a16:creationId xmlns:a16="http://schemas.microsoft.com/office/drawing/2014/main" id="{9AABC6DA-5CF0-4E67-90BE-D55F5B4D1DFE}"/>
            </a:ext>
          </a:extLst>
        </xdr:cNvPr>
        <xdr:cNvSpPr txBox="1"/>
      </xdr:nvSpPr>
      <xdr:spPr>
        <a:xfrm>
          <a:off x="14389744"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145885</xdr:rowOff>
    </xdr:from>
    <xdr:ext cx="405111" cy="259045"/>
    <xdr:sp macro="" textlink="">
      <xdr:nvSpPr>
        <xdr:cNvPr id="825" name="n_3mainValue【庁舎】&#10;有形固定資産減価償却率">
          <a:extLst>
            <a:ext uri="{FF2B5EF4-FFF2-40B4-BE49-F238E27FC236}">
              <a16:creationId xmlns:a16="http://schemas.microsoft.com/office/drawing/2014/main" id="{4BAA7302-7B70-42ED-8A3A-A2879F4FD2AD}"/>
            </a:ext>
          </a:extLst>
        </xdr:cNvPr>
        <xdr:cNvSpPr txBox="1"/>
      </xdr:nvSpPr>
      <xdr:spPr>
        <a:xfrm>
          <a:off x="13500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6" name="正方形/長方形 825">
          <a:extLst>
            <a:ext uri="{FF2B5EF4-FFF2-40B4-BE49-F238E27FC236}">
              <a16:creationId xmlns:a16="http://schemas.microsoft.com/office/drawing/2014/main" id="{163E46F9-E08C-4492-8119-9B2C2B337DE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7" name="正方形/長方形 826">
          <a:extLst>
            <a:ext uri="{FF2B5EF4-FFF2-40B4-BE49-F238E27FC236}">
              <a16:creationId xmlns:a16="http://schemas.microsoft.com/office/drawing/2014/main" id="{83F8D64C-D77C-4E73-B050-BCA3D14B83C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8" name="正方形/長方形 827">
          <a:extLst>
            <a:ext uri="{FF2B5EF4-FFF2-40B4-BE49-F238E27FC236}">
              <a16:creationId xmlns:a16="http://schemas.microsoft.com/office/drawing/2014/main" id="{DF13BE13-E8E5-427C-8DBD-7B078D53B97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9" name="正方形/長方形 828">
          <a:extLst>
            <a:ext uri="{FF2B5EF4-FFF2-40B4-BE49-F238E27FC236}">
              <a16:creationId xmlns:a16="http://schemas.microsoft.com/office/drawing/2014/main" id="{2AC6A737-7B15-407D-B3BE-D520774EDA6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0" name="正方形/長方形 829">
          <a:extLst>
            <a:ext uri="{FF2B5EF4-FFF2-40B4-BE49-F238E27FC236}">
              <a16:creationId xmlns:a16="http://schemas.microsoft.com/office/drawing/2014/main" id="{199AEA93-8BEF-487E-B13F-5002281E9B6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1" name="正方形/長方形 830">
          <a:extLst>
            <a:ext uri="{FF2B5EF4-FFF2-40B4-BE49-F238E27FC236}">
              <a16:creationId xmlns:a16="http://schemas.microsoft.com/office/drawing/2014/main" id="{8AF59B36-5BBA-46F9-95EF-31E11C57474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2" name="正方形/長方形 831">
          <a:extLst>
            <a:ext uri="{FF2B5EF4-FFF2-40B4-BE49-F238E27FC236}">
              <a16:creationId xmlns:a16="http://schemas.microsoft.com/office/drawing/2014/main" id="{AED29BC2-9036-4A74-B2F6-3E0F08380D2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3" name="正方形/長方形 832">
          <a:extLst>
            <a:ext uri="{FF2B5EF4-FFF2-40B4-BE49-F238E27FC236}">
              <a16:creationId xmlns:a16="http://schemas.microsoft.com/office/drawing/2014/main" id="{B15F47DF-F119-40D4-8C40-0D91A3006E3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4" name="テキスト ボックス 833">
          <a:extLst>
            <a:ext uri="{FF2B5EF4-FFF2-40B4-BE49-F238E27FC236}">
              <a16:creationId xmlns:a16="http://schemas.microsoft.com/office/drawing/2014/main" id="{DAA64001-0318-4550-9D0F-BE40A1FCF4B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5" name="直線コネクタ 834">
          <a:extLst>
            <a:ext uri="{FF2B5EF4-FFF2-40B4-BE49-F238E27FC236}">
              <a16:creationId xmlns:a16="http://schemas.microsoft.com/office/drawing/2014/main" id="{4F662835-5FA2-485C-BC2E-DD6E8D24EA2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6" name="直線コネクタ 835">
          <a:extLst>
            <a:ext uri="{FF2B5EF4-FFF2-40B4-BE49-F238E27FC236}">
              <a16:creationId xmlns:a16="http://schemas.microsoft.com/office/drawing/2014/main" id="{54DEC5FE-4348-4A39-846C-5A50C3964E06}"/>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7" name="テキスト ボックス 836">
          <a:extLst>
            <a:ext uri="{FF2B5EF4-FFF2-40B4-BE49-F238E27FC236}">
              <a16:creationId xmlns:a16="http://schemas.microsoft.com/office/drawing/2014/main" id="{0FFBC4EC-300F-4C09-A338-8A4C042D67A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8" name="直線コネクタ 837">
          <a:extLst>
            <a:ext uri="{FF2B5EF4-FFF2-40B4-BE49-F238E27FC236}">
              <a16:creationId xmlns:a16="http://schemas.microsoft.com/office/drawing/2014/main" id="{4E85D230-77A3-4CD4-9FA3-1073C6A4931E}"/>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9" name="テキスト ボックス 838">
          <a:extLst>
            <a:ext uri="{FF2B5EF4-FFF2-40B4-BE49-F238E27FC236}">
              <a16:creationId xmlns:a16="http://schemas.microsoft.com/office/drawing/2014/main" id="{D91A0962-5065-48B2-B0AD-25F668D587A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40" name="直線コネクタ 839">
          <a:extLst>
            <a:ext uri="{FF2B5EF4-FFF2-40B4-BE49-F238E27FC236}">
              <a16:creationId xmlns:a16="http://schemas.microsoft.com/office/drawing/2014/main" id="{FC12E397-B11F-4D5E-B9AC-E5105FF68A1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1" name="テキスト ボックス 840">
          <a:extLst>
            <a:ext uri="{FF2B5EF4-FFF2-40B4-BE49-F238E27FC236}">
              <a16:creationId xmlns:a16="http://schemas.microsoft.com/office/drawing/2014/main" id="{4488812E-4F23-4E0B-B4EA-0B451A03943C}"/>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2" name="直線コネクタ 841">
          <a:extLst>
            <a:ext uri="{FF2B5EF4-FFF2-40B4-BE49-F238E27FC236}">
              <a16:creationId xmlns:a16="http://schemas.microsoft.com/office/drawing/2014/main" id="{F62E829C-DADC-4AA4-9A9A-8B5EF306498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3" name="テキスト ボックス 842">
          <a:extLst>
            <a:ext uri="{FF2B5EF4-FFF2-40B4-BE49-F238E27FC236}">
              <a16:creationId xmlns:a16="http://schemas.microsoft.com/office/drawing/2014/main" id="{0674A534-B2D4-4854-82DF-18164E488659}"/>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4" name="直線コネクタ 843">
          <a:extLst>
            <a:ext uri="{FF2B5EF4-FFF2-40B4-BE49-F238E27FC236}">
              <a16:creationId xmlns:a16="http://schemas.microsoft.com/office/drawing/2014/main" id="{7BDF4246-933A-4552-8D75-419B0BC68791}"/>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5" name="テキスト ボックス 844">
          <a:extLst>
            <a:ext uri="{FF2B5EF4-FFF2-40B4-BE49-F238E27FC236}">
              <a16:creationId xmlns:a16="http://schemas.microsoft.com/office/drawing/2014/main" id="{BCBBC81E-12E5-4336-BA44-EB2879A6A246}"/>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6" name="直線コネクタ 845">
          <a:extLst>
            <a:ext uri="{FF2B5EF4-FFF2-40B4-BE49-F238E27FC236}">
              <a16:creationId xmlns:a16="http://schemas.microsoft.com/office/drawing/2014/main" id="{746D66C7-DDCF-4CED-AB27-55B7602F992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7" name="テキスト ボックス 846">
          <a:extLst>
            <a:ext uri="{FF2B5EF4-FFF2-40B4-BE49-F238E27FC236}">
              <a16:creationId xmlns:a16="http://schemas.microsoft.com/office/drawing/2014/main" id="{9D94F287-C669-4E50-9991-0F45FCD6DD8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8" name="直線コネクタ 847">
          <a:extLst>
            <a:ext uri="{FF2B5EF4-FFF2-40B4-BE49-F238E27FC236}">
              <a16:creationId xmlns:a16="http://schemas.microsoft.com/office/drawing/2014/main" id="{52330F57-385F-44E1-9423-1A0560985B2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9" name="テキスト ボックス 848">
          <a:extLst>
            <a:ext uri="{FF2B5EF4-FFF2-40B4-BE49-F238E27FC236}">
              <a16:creationId xmlns:a16="http://schemas.microsoft.com/office/drawing/2014/main" id="{7814BBC0-9EF8-455E-B836-54AF7BCD60A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0" name="【庁舎】&#10;一人当たり面積グラフ枠">
          <a:extLst>
            <a:ext uri="{FF2B5EF4-FFF2-40B4-BE49-F238E27FC236}">
              <a16:creationId xmlns:a16="http://schemas.microsoft.com/office/drawing/2014/main" id="{AD23EDB7-FB6B-439A-92B4-80E247EC3C8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109</xdr:row>
      <xdr:rowOff>1088</xdr:rowOff>
    </xdr:to>
    <xdr:cxnSp macro="">
      <xdr:nvCxnSpPr>
        <xdr:cNvPr id="851" name="直線コネクタ 850">
          <a:extLst>
            <a:ext uri="{FF2B5EF4-FFF2-40B4-BE49-F238E27FC236}">
              <a16:creationId xmlns:a16="http://schemas.microsoft.com/office/drawing/2014/main" id="{A6D80433-41B5-4031-A455-D0063D38526D}"/>
            </a:ext>
          </a:extLst>
        </xdr:cNvPr>
        <xdr:cNvCxnSpPr/>
      </xdr:nvCxnSpPr>
      <xdr:spPr>
        <a:xfrm flipV="1">
          <a:off x="22160864" y="1720813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852" name="【庁舎】&#10;一人当たり面積最小値テキスト">
          <a:extLst>
            <a:ext uri="{FF2B5EF4-FFF2-40B4-BE49-F238E27FC236}">
              <a16:creationId xmlns:a16="http://schemas.microsoft.com/office/drawing/2014/main" id="{58732682-8513-42B8-AF08-982762DBFF27}"/>
            </a:ext>
          </a:extLst>
        </xdr:cNvPr>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853" name="直線コネクタ 852">
          <a:extLst>
            <a:ext uri="{FF2B5EF4-FFF2-40B4-BE49-F238E27FC236}">
              <a16:creationId xmlns:a16="http://schemas.microsoft.com/office/drawing/2014/main" id="{43B855C2-E44B-4E77-B498-FE155F788351}"/>
            </a:ext>
          </a:extLst>
        </xdr:cNvPr>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854" name="【庁舎】&#10;一人当たり面積最大値テキスト">
          <a:extLst>
            <a:ext uri="{FF2B5EF4-FFF2-40B4-BE49-F238E27FC236}">
              <a16:creationId xmlns:a16="http://schemas.microsoft.com/office/drawing/2014/main" id="{28311608-167A-4698-8D3C-DB3A4324BCC4}"/>
            </a:ext>
          </a:extLst>
        </xdr:cNvPr>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855" name="直線コネクタ 854">
          <a:extLst>
            <a:ext uri="{FF2B5EF4-FFF2-40B4-BE49-F238E27FC236}">
              <a16:creationId xmlns:a16="http://schemas.microsoft.com/office/drawing/2014/main" id="{E76B15F1-CCE4-48C6-9A13-046E757F9717}"/>
            </a:ext>
          </a:extLst>
        </xdr:cNvPr>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97263</xdr:rowOff>
    </xdr:from>
    <xdr:ext cx="469744" cy="259045"/>
    <xdr:sp macro="" textlink="">
      <xdr:nvSpPr>
        <xdr:cNvPr id="856" name="【庁舎】&#10;一人当たり面積平均値テキスト">
          <a:extLst>
            <a:ext uri="{FF2B5EF4-FFF2-40B4-BE49-F238E27FC236}">
              <a16:creationId xmlns:a16="http://schemas.microsoft.com/office/drawing/2014/main" id="{E475D00A-CAB1-4BA0-B9FD-912EBEFB5F74}"/>
            </a:ext>
          </a:extLst>
        </xdr:cNvPr>
        <xdr:cNvSpPr txBox="1"/>
      </xdr:nvSpPr>
      <xdr:spPr>
        <a:xfrm>
          <a:off x="22199600" y="1809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857" name="フローチャート: 判断 856">
          <a:extLst>
            <a:ext uri="{FF2B5EF4-FFF2-40B4-BE49-F238E27FC236}">
              <a16:creationId xmlns:a16="http://schemas.microsoft.com/office/drawing/2014/main" id="{72790C5B-4413-4ECA-B03E-D3274EBBFA01}"/>
            </a:ext>
          </a:extLst>
        </xdr:cNvPr>
        <xdr:cNvSpPr/>
      </xdr:nvSpPr>
      <xdr:spPr>
        <a:xfrm>
          <a:off x="22110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69487</xdr:rowOff>
    </xdr:from>
    <xdr:to>
      <xdr:col>112</xdr:col>
      <xdr:colOff>38100</xdr:colOff>
      <xdr:row>106</xdr:row>
      <xdr:rowOff>171087</xdr:rowOff>
    </xdr:to>
    <xdr:sp macro="" textlink="">
      <xdr:nvSpPr>
        <xdr:cNvPr id="858" name="フローチャート: 判断 857">
          <a:extLst>
            <a:ext uri="{FF2B5EF4-FFF2-40B4-BE49-F238E27FC236}">
              <a16:creationId xmlns:a16="http://schemas.microsoft.com/office/drawing/2014/main" id="{C34FCFA9-B4FC-4B77-909B-38BADDDFB1FB}"/>
            </a:ext>
          </a:extLst>
        </xdr:cNvPr>
        <xdr:cNvSpPr/>
      </xdr:nvSpPr>
      <xdr:spPr>
        <a:xfrm>
          <a:off x="21272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67855</xdr:rowOff>
    </xdr:from>
    <xdr:to>
      <xdr:col>107</xdr:col>
      <xdr:colOff>101600</xdr:colOff>
      <xdr:row>106</xdr:row>
      <xdr:rowOff>169455</xdr:rowOff>
    </xdr:to>
    <xdr:sp macro="" textlink="">
      <xdr:nvSpPr>
        <xdr:cNvPr id="859" name="フローチャート: 判断 858">
          <a:extLst>
            <a:ext uri="{FF2B5EF4-FFF2-40B4-BE49-F238E27FC236}">
              <a16:creationId xmlns:a16="http://schemas.microsoft.com/office/drawing/2014/main" id="{3297A986-0CC2-4237-B563-D4BAF4C8552F}"/>
            </a:ext>
          </a:extLst>
        </xdr:cNvPr>
        <xdr:cNvSpPr/>
      </xdr:nvSpPr>
      <xdr:spPr>
        <a:xfrm>
          <a:off x="20383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121738</xdr:rowOff>
    </xdr:from>
    <xdr:to>
      <xdr:col>102</xdr:col>
      <xdr:colOff>165100</xdr:colOff>
      <xdr:row>107</xdr:row>
      <xdr:rowOff>51888</xdr:rowOff>
    </xdr:to>
    <xdr:sp macro="" textlink="">
      <xdr:nvSpPr>
        <xdr:cNvPr id="860" name="フローチャート: 判断 859">
          <a:extLst>
            <a:ext uri="{FF2B5EF4-FFF2-40B4-BE49-F238E27FC236}">
              <a16:creationId xmlns:a16="http://schemas.microsoft.com/office/drawing/2014/main" id="{D45071F1-EF05-47F9-AFA6-C653CE20C6F6}"/>
            </a:ext>
          </a:extLst>
        </xdr:cNvPr>
        <xdr:cNvSpPr/>
      </xdr:nvSpPr>
      <xdr:spPr>
        <a:xfrm>
          <a:off x="19494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6E9DC843-28C2-4115-BFE3-EE97AB8F586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B4416CDB-D5BA-49F9-9029-A76433FA505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5C67F170-D31C-4064-89DB-0989EF0B5F8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FF88DCD8-5E5A-495E-A9F8-8E0CE77167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2C6F40AB-90A4-4C00-AF24-C297BC09B4E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111942</xdr:rowOff>
    </xdr:from>
    <xdr:to>
      <xdr:col>116</xdr:col>
      <xdr:colOff>114300</xdr:colOff>
      <xdr:row>107</xdr:row>
      <xdr:rowOff>42092</xdr:rowOff>
    </xdr:to>
    <xdr:sp macro="" textlink="">
      <xdr:nvSpPr>
        <xdr:cNvPr id="866" name="楕円 865">
          <a:extLst>
            <a:ext uri="{FF2B5EF4-FFF2-40B4-BE49-F238E27FC236}">
              <a16:creationId xmlns:a16="http://schemas.microsoft.com/office/drawing/2014/main" id="{E95E3CB8-F511-4D6C-B0F1-29810AD234E1}"/>
            </a:ext>
          </a:extLst>
        </xdr:cNvPr>
        <xdr:cNvSpPr/>
      </xdr:nvSpPr>
      <xdr:spPr>
        <a:xfrm>
          <a:off x="22110700" y="182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90369</xdr:rowOff>
    </xdr:from>
    <xdr:ext cx="469744" cy="259045"/>
    <xdr:sp macro="" textlink="">
      <xdr:nvSpPr>
        <xdr:cNvPr id="867" name="【庁舎】&#10;一人当たり面積該当値テキスト">
          <a:extLst>
            <a:ext uri="{FF2B5EF4-FFF2-40B4-BE49-F238E27FC236}">
              <a16:creationId xmlns:a16="http://schemas.microsoft.com/office/drawing/2014/main" id="{6E310F01-1103-42D5-804C-2DBADF1304E2}"/>
            </a:ext>
          </a:extLst>
        </xdr:cNvPr>
        <xdr:cNvSpPr txBox="1"/>
      </xdr:nvSpPr>
      <xdr:spPr>
        <a:xfrm>
          <a:off x="22199600" y="1826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113574</xdr:rowOff>
    </xdr:from>
    <xdr:to>
      <xdr:col>112</xdr:col>
      <xdr:colOff>38100</xdr:colOff>
      <xdr:row>107</xdr:row>
      <xdr:rowOff>43724</xdr:rowOff>
    </xdr:to>
    <xdr:sp macro="" textlink="">
      <xdr:nvSpPr>
        <xdr:cNvPr id="868" name="楕円 867">
          <a:extLst>
            <a:ext uri="{FF2B5EF4-FFF2-40B4-BE49-F238E27FC236}">
              <a16:creationId xmlns:a16="http://schemas.microsoft.com/office/drawing/2014/main" id="{22AA232B-AC1E-4789-BD69-E0318A27CCE7}"/>
            </a:ext>
          </a:extLst>
        </xdr:cNvPr>
        <xdr:cNvSpPr/>
      </xdr:nvSpPr>
      <xdr:spPr>
        <a:xfrm>
          <a:off x="21272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162742</xdr:rowOff>
    </xdr:from>
    <xdr:to>
      <xdr:col>116</xdr:col>
      <xdr:colOff>63500</xdr:colOff>
      <xdr:row>106</xdr:row>
      <xdr:rowOff>164374</xdr:rowOff>
    </xdr:to>
    <xdr:cxnSp macro="">
      <xdr:nvCxnSpPr>
        <xdr:cNvPr id="869" name="直線コネクタ 868">
          <a:extLst>
            <a:ext uri="{FF2B5EF4-FFF2-40B4-BE49-F238E27FC236}">
              <a16:creationId xmlns:a16="http://schemas.microsoft.com/office/drawing/2014/main" id="{C6743DDA-0E1E-4AC5-A65E-414DDEF75F36}"/>
            </a:ext>
          </a:extLst>
        </xdr:cNvPr>
        <xdr:cNvCxnSpPr/>
      </xdr:nvCxnSpPr>
      <xdr:spPr>
        <a:xfrm flipV="1">
          <a:off x="21323300" y="1833644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113574</xdr:rowOff>
    </xdr:from>
    <xdr:to>
      <xdr:col>107</xdr:col>
      <xdr:colOff>101600</xdr:colOff>
      <xdr:row>107</xdr:row>
      <xdr:rowOff>43724</xdr:rowOff>
    </xdr:to>
    <xdr:sp macro="" textlink="">
      <xdr:nvSpPr>
        <xdr:cNvPr id="870" name="楕円 869">
          <a:extLst>
            <a:ext uri="{FF2B5EF4-FFF2-40B4-BE49-F238E27FC236}">
              <a16:creationId xmlns:a16="http://schemas.microsoft.com/office/drawing/2014/main" id="{A0E7A863-3218-44C5-980F-A42B5A35BCC2}"/>
            </a:ext>
          </a:extLst>
        </xdr:cNvPr>
        <xdr:cNvSpPr/>
      </xdr:nvSpPr>
      <xdr:spPr>
        <a:xfrm>
          <a:off x="20383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164374</xdr:rowOff>
    </xdr:from>
    <xdr:to>
      <xdr:col>111</xdr:col>
      <xdr:colOff>177800</xdr:colOff>
      <xdr:row>106</xdr:row>
      <xdr:rowOff>164374</xdr:rowOff>
    </xdr:to>
    <xdr:cxnSp macro="">
      <xdr:nvCxnSpPr>
        <xdr:cNvPr id="871" name="直線コネクタ 870">
          <a:extLst>
            <a:ext uri="{FF2B5EF4-FFF2-40B4-BE49-F238E27FC236}">
              <a16:creationId xmlns:a16="http://schemas.microsoft.com/office/drawing/2014/main" id="{D7CC7072-8FA4-4296-A4F9-689BC547E14A}"/>
            </a:ext>
          </a:extLst>
        </xdr:cNvPr>
        <xdr:cNvCxnSpPr/>
      </xdr:nvCxnSpPr>
      <xdr:spPr>
        <a:xfrm>
          <a:off x="20434300" y="183380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115207</xdr:rowOff>
    </xdr:from>
    <xdr:to>
      <xdr:col>102</xdr:col>
      <xdr:colOff>165100</xdr:colOff>
      <xdr:row>107</xdr:row>
      <xdr:rowOff>45357</xdr:rowOff>
    </xdr:to>
    <xdr:sp macro="" textlink="">
      <xdr:nvSpPr>
        <xdr:cNvPr id="872" name="楕円 871">
          <a:extLst>
            <a:ext uri="{FF2B5EF4-FFF2-40B4-BE49-F238E27FC236}">
              <a16:creationId xmlns:a16="http://schemas.microsoft.com/office/drawing/2014/main" id="{DEBA0E69-FD2D-4DA2-9A00-0607836524D5}"/>
            </a:ext>
          </a:extLst>
        </xdr:cNvPr>
        <xdr:cNvSpPr/>
      </xdr:nvSpPr>
      <xdr:spPr>
        <a:xfrm>
          <a:off x="194945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164374</xdr:rowOff>
    </xdr:from>
    <xdr:to>
      <xdr:col>107</xdr:col>
      <xdr:colOff>50800</xdr:colOff>
      <xdr:row>106</xdr:row>
      <xdr:rowOff>166007</xdr:rowOff>
    </xdr:to>
    <xdr:cxnSp macro="">
      <xdr:nvCxnSpPr>
        <xdr:cNvPr id="873" name="直線コネクタ 872">
          <a:extLst>
            <a:ext uri="{FF2B5EF4-FFF2-40B4-BE49-F238E27FC236}">
              <a16:creationId xmlns:a16="http://schemas.microsoft.com/office/drawing/2014/main" id="{AC82889F-B6FF-4692-BFBC-059D8933F626}"/>
            </a:ext>
          </a:extLst>
        </xdr:cNvPr>
        <xdr:cNvCxnSpPr/>
      </xdr:nvCxnSpPr>
      <xdr:spPr>
        <a:xfrm flipV="1">
          <a:off x="19545300" y="1833807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16164</xdr:rowOff>
    </xdr:from>
    <xdr:ext cx="469744" cy="259045"/>
    <xdr:sp macro="" textlink="">
      <xdr:nvSpPr>
        <xdr:cNvPr id="874" name="n_1aveValue【庁舎】&#10;一人当たり面積">
          <a:extLst>
            <a:ext uri="{FF2B5EF4-FFF2-40B4-BE49-F238E27FC236}">
              <a16:creationId xmlns:a16="http://schemas.microsoft.com/office/drawing/2014/main" id="{A7C5D261-5C19-42C1-8718-F6E689EB32AC}"/>
            </a:ext>
          </a:extLst>
        </xdr:cNvPr>
        <xdr:cNvSpPr txBox="1"/>
      </xdr:nvSpPr>
      <xdr:spPr>
        <a:xfrm>
          <a:off x="210757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14532</xdr:rowOff>
    </xdr:from>
    <xdr:ext cx="469744" cy="259045"/>
    <xdr:sp macro="" textlink="">
      <xdr:nvSpPr>
        <xdr:cNvPr id="875" name="n_2aveValue【庁舎】&#10;一人当たり面積">
          <a:extLst>
            <a:ext uri="{FF2B5EF4-FFF2-40B4-BE49-F238E27FC236}">
              <a16:creationId xmlns:a16="http://schemas.microsoft.com/office/drawing/2014/main" id="{D18A386C-9692-43B0-BA1D-8776E08F3D0C}"/>
            </a:ext>
          </a:extLst>
        </xdr:cNvPr>
        <xdr:cNvSpPr txBox="1"/>
      </xdr:nvSpPr>
      <xdr:spPr>
        <a:xfrm>
          <a:off x="20199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43015</xdr:rowOff>
    </xdr:from>
    <xdr:ext cx="469744" cy="259045"/>
    <xdr:sp macro="" textlink="">
      <xdr:nvSpPr>
        <xdr:cNvPr id="876" name="n_3aveValue【庁舎】&#10;一人当たり面積">
          <a:extLst>
            <a:ext uri="{FF2B5EF4-FFF2-40B4-BE49-F238E27FC236}">
              <a16:creationId xmlns:a16="http://schemas.microsoft.com/office/drawing/2014/main" id="{C45B669B-B920-4AE3-B235-B50C2D9D9029}"/>
            </a:ext>
          </a:extLst>
        </xdr:cNvPr>
        <xdr:cNvSpPr txBox="1"/>
      </xdr:nvSpPr>
      <xdr:spPr>
        <a:xfrm>
          <a:off x="19310427" y="1838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34851</xdr:rowOff>
    </xdr:from>
    <xdr:ext cx="469744" cy="259045"/>
    <xdr:sp macro="" textlink="">
      <xdr:nvSpPr>
        <xdr:cNvPr id="877" name="n_1mainValue【庁舎】&#10;一人当たり面積">
          <a:extLst>
            <a:ext uri="{FF2B5EF4-FFF2-40B4-BE49-F238E27FC236}">
              <a16:creationId xmlns:a16="http://schemas.microsoft.com/office/drawing/2014/main" id="{B427EEFD-47D4-43B9-B872-7F9A735C1366}"/>
            </a:ext>
          </a:extLst>
        </xdr:cNvPr>
        <xdr:cNvSpPr txBox="1"/>
      </xdr:nvSpPr>
      <xdr:spPr>
        <a:xfrm>
          <a:off x="21075727" y="1838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34851</xdr:rowOff>
    </xdr:from>
    <xdr:ext cx="469744" cy="259045"/>
    <xdr:sp macro="" textlink="">
      <xdr:nvSpPr>
        <xdr:cNvPr id="878" name="n_2mainValue【庁舎】&#10;一人当たり面積">
          <a:extLst>
            <a:ext uri="{FF2B5EF4-FFF2-40B4-BE49-F238E27FC236}">
              <a16:creationId xmlns:a16="http://schemas.microsoft.com/office/drawing/2014/main" id="{F172CC78-71CD-4269-9485-1453EB4D2828}"/>
            </a:ext>
          </a:extLst>
        </xdr:cNvPr>
        <xdr:cNvSpPr txBox="1"/>
      </xdr:nvSpPr>
      <xdr:spPr>
        <a:xfrm>
          <a:off x="20199427" y="1838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61884</xdr:rowOff>
    </xdr:from>
    <xdr:ext cx="469744" cy="259045"/>
    <xdr:sp macro="" textlink="">
      <xdr:nvSpPr>
        <xdr:cNvPr id="879" name="n_3mainValue【庁舎】&#10;一人当たり面積">
          <a:extLst>
            <a:ext uri="{FF2B5EF4-FFF2-40B4-BE49-F238E27FC236}">
              <a16:creationId xmlns:a16="http://schemas.microsoft.com/office/drawing/2014/main" id="{4DF10DE3-0C9E-4EC0-B05C-23FC1A1325F0}"/>
            </a:ext>
          </a:extLst>
        </xdr:cNvPr>
        <xdr:cNvSpPr txBox="1"/>
      </xdr:nvSpPr>
      <xdr:spPr>
        <a:xfrm>
          <a:off x="19310427" y="1806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0" name="正方形/長方形 879">
          <a:extLst>
            <a:ext uri="{FF2B5EF4-FFF2-40B4-BE49-F238E27FC236}">
              <a16:creationId xmlns:a16="http://schemas.microsoft.com/office/drawing/2014/main" id="{AC4900D8-90B7-4347-B6D4-81EEA47BCF7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1" name="正方形/長方形 880">
          <a:extLst>
            <a:ext uri="{FF2B5EF4-FFF2-40B4-BE49-F238E27FC236}">
              <a16:creationId xmlns:a16="http://schemas.microsoft.com/office/drawing/2014/main" id="{AD8CE6C6-257A-4D79-8D12-1FC842A016C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2" name="テキスト ボックス 881">
          <a:extLst>
            <a:ext uri="{FF2B5EF4-FFF2-40B4-BE49-F238E27FC236}">
              <a16:creationId xmlns:a16="http://schemas.microsoft.com/office/drawing/2014/main" id="{83DF6F0E-EBEA-4139-A243-C01FAC01962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消防施設の減価償却率が</a:t>
          </a:r>
          <a:r>
            <a:rPr kumimoji="1" lang="en-US" altLang="ja-JP" sz="1300">
              <a:latin typeface="ＭＳ Ｐゴシック" panose="020B0600070205080204" pitchFamily="50" charset="-128"/>
              <a:ea typeface="ＭＳ Ｐゴシック" panose="020B0600070205080204" pitchFamily="50" charset="-128"/>
            </a:rPr>
            <a:t>19.2</a:t>
          </a:r>
          <a:r>
            <a:rPr kumimoji="1" lang="ja-JP" altLang="en-US" sz="1300">
              <a:latin typeface="ＭＳ Ｐゴシック" panose="020B0600070205080204" pitchFamily="50" charset="-128"/>
              <a:ea typeface="ＭＳ Ｐゴシック" panose="020B0600070205080204" pitchFamily="50" charset="-128"/>
            </a:rPr>
            <a:t>％と低い数値となっているのは、平成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消防庁舎の更新を行ったことが影響している。また、一般廃棄物処理施設の一人当たり有形固定資産額が他の団体と比較し高い数値となっている。これは小山川クリーンセンター（ごみ）と利根グリーンセンター（し尿）の固定資産額に対し、分母となる人口が少ないことが要因となっている。消防施設や一般廃棄物処理施設は一部事務組合「児玉郡市広域市町村圏組合」で事業を行っており、構成市町で按分により事業費等の負担を行っている。</a:t>
          </a:r>
        </a:p>
        <a:p>
          <a:r>
            <a:rPr kumimoji="1" lang="ja-JP" altLang="en-US" sz="1300">
              <a:latin typeface="ＭＳ Ｐゴシック" panose="020B0600070205080204" pitchFamily="50" charset="-128"/>
              <a:ea typeface="ＭＳ Ｐゴシック" panose="020B0600070205080204" pitchFamily="50" charset="-128"/>
            </a:rPr>
            <a:t>　その他、保健センター</a:t>
          </a:r>
          <a:r>
            <a:rPr kumimoji="1" lang="en-US" altLang="ja-JP" sz="1300">
              <a:latin typeface="ＭＳ Ｐゴシック" panose="020B0600070205080204" pitchFamily="50" charset="-128"/>
              <a:ea typeface="ＭＳ Ｐゴシック" panose="020B0600070205080204" pitchFamily="50" charset="-128"/>
            </a:rPr>
            <a:t>67.2</a:t>
          </a:r>
          <a:r>
            <a:rPr kumimoji="1" lang="ja-JP" altLang="en-US" sz="1300">
              <a:latin typeface="ＭＳ Ｐゴシック" panose="020B0600070205080204" pitchFamily="50" charset="-128"/>
              <a:ea typeface="ＭＳ Ｐゴシック" panose="020B0600070205080204" pitchFamily="50" charset="-128"/>
            </a:rPr>
            <a:t>％や、福祉施設（老人センター）</a:t>
          </a:r>
          <a:r>
            <a:rPr kumimoji="1" lang="en-US" altLang="ja-JP" sz="1300">
              <a:latin typeface="ＭＳ Ｐゴシック" panose="020B0600070205080204" pitchFamily="50" charset="-128"/>
              <a:ea typeface="ＭＳ Ｐゴシック" panose="020B0600070205080204" pitchFamily="50" charset="-128"/>
            </a:rPr>
            <a:t>64.0</a:t>
          </a:r>
          <a:r>
            <a:rPr kumimoji="1" lang="ja-JP" altLang="en-US" sz="1300">
              <a:latin typeface="ＭＳ Ｐゴシック" panose="020B0600070205080204" pitchFamily="50" charset="-128"/>
              <a:ea typeface="ＭＳ Ｐゴシック" panose="020B0600070205080204" pitchFamily="50" charset="-128"/>
            </a:rPr>
            <a:t>％など、医療・福祉関連の施設について比較的償却率が高くなっていることから、公共施設の更新にあたっては、それらの施設の優先順位が高くなることが想定される。</a:t>
          </a:r>
        </a:p>
        <a:p>
          <a:r>
            <a:rPr kumimoji="1" lang="ja-JP" altLang="en-US" sz="1300">
              <a:latin typeface="ＭＳ Ｐゴシック" panose="020B0600070205080204" pitchFamily="50" charset="-128"/>
              <a:ea typeface="ＭＳ Ｐゴシック" panose="020B0600070205080204" pitchFamily="50" charset="-128"/>
            </a:rPr>
            <a:t>　また、体育館・プールの償却率が</a:t>
          </a:r>
          <a:r>
            <a:rPr kumimoji="1" lang="en-US" altLang="ja-JP" sz="1300">
              <a:latin typeface="ＭＳ Ｐゴシック" panose="020B0600070205080204" pitchFamily="50" charset="-128"/>
              <a:ea typeface="ＭＳ Ｐゴシック" panose="020B0600070205080204" pitchFamily="50" charset="-128"/>
            </a:rPr>
            <a:t>73.9</a:t>
          </a:r>
          <a:r>
            <a:rPr kumimoji="1" lang="ja-JP" altLang="en-US" sz="1300">
              <a:latin typeface="ＭＳ Ｐゴシック" panose="020B0600070205080204" pitchFamily="50" charset="-128"/>
              <a:ea typeface="ＭＳ Ｐゴシック" panose="020B0600070205080204" pitchFamily="50" charset="-128"/>
            </a:rPr>
            <a:t>％と高い数値となっている。昭和</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年度建築の町民体育館の老朽化が主な要因となるが、これは平成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年度において更新工事（</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百万円）が実施されている。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埼玉県上里町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31,138
29,945
29.18
10,193,942
9,371,286
790,956
6,028,524
7,922,151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類似団体中高い順位を維持している。前年度に対し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ポイント上昇している点については他団体と同様の結果となっている。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社会保障費や公共施設の維持補修費の増加などにより、需要額が上昇傾向にある中、町税や交付金などの増により、財政力指数は比較的安定した数値となっている。</a:t>
          </a:r>
        </a:p>
        <a:p>
          <a:r>
            <a:rPr kumimoji="1" lang="ja-JP" altLang="en-US" sz="1300">
              <a:latin typeface="ＭＳ Ｐゴシック" panose="020B0600070205080204" pitchFamily="50" charset="-128"/>
              <a:ea typeface="ＭＳ Ｐゴシック" panose="020B0600070205080204" pitchFamily="50" charset="-128"/>
            </a:rPr>
            <a:t>　人口減少が見込まれる中、町税の確保や、上昇する社会保障費への対応が課題となっている。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141111</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95155"/>
          <a:ext cx="0" cy="1461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103011</xdr:rowOff>
    </xdr:from>
    <xdr:to>
      <xdr:col>23</xdr:col>
      <xdr:colOff>133350</xdr:colOff>
      <xdr:row>41</xdr:row>
      <xdr:rowOff>116417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1324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144938</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116417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116417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28222</xdr:rowOff>
    </xdr:from>
    <xdr:to>
      <xdr:col>15</xdr:col>
      <xdr:colOff>133350</xdr:colOff>
      <xdr:row>42</xdr:row>
      <xdr:rowOff>129822</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114599</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116417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68738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普通交付税の減額など一般財源が僅かな減となる一方で、歳出としては、情報ネットワーク事業が</a:t>
          </a:r>
          <a:r>
            <a:rPr kumimoji="1" lang="en-US" altLang="ja-JP" sz="1300">
              <a:latin typeface="ＭＳ Ｐゴシック" panose="020B0600070205080204" pitchFamily="50" charset="-128"/>
              <a:ea typeface="ＭＳ Ｐゴシック" panose="020B0600070205080204" pitchFamily="50" charset="-128"/>
            </a:rPr>
            <a:t>466</a:t>
          </a:r>
          <a:r>
            <a:rPr kumimoji="1" lang="ja-JP" altLang="en-US" sz="1300">
              <a:latin typeface="ＭＳ Ｐゴシック" panose="020B0600070205080204" pitchFamily="50" charset="-128"/>
              <a:ea typeface="ＭＳ Ｐゴシック" panose="020B0600070205080204" pitchFamily="50" charset="-128"/>
            </a:rPr>
            <a:t>千円の増、公園管理事業が</a:t>
          </a:r>
          <a:r>
            <a:rPr kumimoji="1" lang="en-US" altLang="ja-JP" sz="1300">
              <a:latin typeface="ＭＳ Ｐゴシック" panose="020B0600070205080204" pitchFamily="50" charset="-128"/>
              <a:ea typeface="ＭＳ Ｐゴシック" panose="020B0600070205080204" pitchFamily="50" charset="-128"/>
            </a:rPr>
            <a:t>4,399</a:t>
          </a:r>
          <a:r>
            <a:rPr kumimoji="1" lang="ja-JP" altLang="en-US" sz="1300">
              <a:latin typeface="ＭＳ Ｐゴシック" panose="020B0600070205080204" pitchFamily="50" charset="-128"/>
              <a:ea typeface="ＭＳ Ｐゴシック" panose="020B0600070205080204" pitchFamily="50" charset="-128"/>
            </a:rPr>
            <a:t>千円の増など、物件費分が</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の増、上里中学校特別教室棟改築事業の据置期間終了に伴う元金償還や、平成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年度借入れの上里東小学校屋内運動場屋根改修事業等に係る償還が開始したことにより、公債費分は</a:t>
          </a:r>
          <a:r>
            <a:rPr kumimoji="1" lang="en-US" altLang="ja-JP" sz="1300">
              <a:latin typeface="ＭＳ Ｐゴシック" panose="020B0600070205080204" pitchFamily="50" charset="-128"/>
              <a:ea typeface="ＭＳ Ｐゴシック" panose="020B0600070205080204" pitchFamily="50" charset="-128"/>
            </a:rPr>
            <a:t>30,295</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今後、職員の定期昇給に加え、会計年度任用職員制度の導入による人件費の増加もあり、さらなる比率の上昇が見込まれる。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134112</xdr:rowOff>
    </xdr:from>
    <xdr:to>
      <xdr:col>23</xdr:col>
      <xdr:colOff>133350</xdr:colOff>
      <xdr:row>66</xdr:row>
      <xdr:rowOff>140462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49662"/>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112539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140462</xdr:rowOff>
    </xdr:from>
    <xdr:to>
      <xdr:col>24</xdr:col>
      <xdr:colOff>12700</xdr:colOff>
      <xdr:row>66</xdr:row>
      <xdr:rowOff>140462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49039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134112</xdr:rowOff>
    </xdr:from>
    <xdr:to>
      <xdr:col>24</xdr:col>
      <xdr:colOff>12700</xdr:colOff>
      <xdr:row>59</xdr:row>
      <xdr:rowOff>134112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17780</xdr:rowOff>
    </xdr:from>
    <xdr:to>
      <xdr:col>23</xdr:col>
      <xdr:colOff>133350</xdr:colOff>
      <xdr:row>63</xdr:row>
      <xdr:rowOff>75692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81913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54881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68580</xdr:rowOff>
    </xdr:from>
    <xdr:to>
      <xdr:col>19</xdr:col>
      <xdr:colOff>133350</xdr:colOff>
      <xdr:row>63</xdr:row>
      <xdr:rowOff>17780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69848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42164</xdr:rowOff>
    </xdr:from>
    <xdr:to>
      <xdr:col>15</xdr:col>
      <xdr:colOff>82550</xdr:colOff>
      <xdr:row>62</xdr:row>
      <xdr:rowOff>68580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500614"/>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42164</xdr:rowOff>
    </xdr:from>
    <xdr:to>
      <xdr:col>11</xdr:col>
      <xdr:colOff>31750</xdr:colOff>
      <xdr:row>61</xdr:row>
      <xdr:rowOff>90424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50061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99822</xdr:rowOff>
    </xdr:from>
    <xdr:to>
      <xdr:col>11</xdr:col>
      <xdr:colOff>82550</xdr:colOff>
      <xdr:row>63</xdr:row>
      <xdr:rowOff>29972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14749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29227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41419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138430</xdr:rowOff>
    </xdr:from>
    <xdr:to>
      <xdr:col>19</xdr:col>
      <xdr:colOff>184150</xdr:colOff>
      <xdr:row>63</xdr:row>
      <xdr:rowOff>68580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78757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17780</xdr:rowOff>
    </xdr:from>
    <xdr:to>
      <xdr:col>15</xdr:col>
      <xdr:colOff>133350</xdr:colOff>
      <xdr:row>62</xdr:row>
      <xdr:rowOff>119380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129557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162814</xdr:rowOff>
    </xdr:from>
    <xdr:to>
      <xdr:col>11</xdr:col>
      <xdr:colOff>82550</xdr:colOff>
      <xdr:row>61</xdr:row>
      <xdr:rowOff>92964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103141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39624</xdr:rowOff>
    </xdr:from>
    <xdr:to>
      <xdr:col>7</xdr:col>
      <xdr:colOff>31750</xdr:colOff>
      <xdr:row>61</xdr:row>
      <xdr:rowOff>141224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151401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[74,243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一人当たりの決算額は、類似団体内では１位である。人件費については、他の団体と比べ職員数が少ないことや、ゴミ処理、消防、学校給食業務等を一部事務組合で行っていること。物件費については、行財政改革による物件費抑制の状況を維持していることから、それぞれ低水準を維持してきた。　今後、</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化に伴う物件費の増額、退職者の減少や会計年度任用職員制度の導入に伴う人件費の増額の懸念がある。今後も適正な職員の定員管理等による人件費の抑制を行うとともに、一部事務組合への負担金なども含めた経費の抑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19424</xdr:rowOff>
    </xdr:from>
    <xdr:to>
      <xdr:col>23</xdr:col>
      <xdr:colOff>133350</xdr:colOff>
      <xdr:row>90</xdr:row>
      <xdr:rowOff>10685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6874"/>
          <a:ext cx="0" cy="1534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10685</xdr:rowOff>
    </xdr:from>
    <xdr:to>
      <xdr:col>24</xdr:col>
      <xdr:colOff>12700</xdr:colOff>
      <xdr:row>90</xdr:row>
      <xdr:rowOff>10685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4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105801</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5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19424</xdr:rowOff>
    </xdr:from>
    <xdr:to>
      <xdr:col>24</xdr:col>
      <xdr:colOff>12700</xdr:colOff>
      <xdr:row>81</xdr:row>
      <xdr:rowOff>19424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6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19424</xdr:rowOff>
    </xdr:from>
    <xdr:to>
      <xdr:col>23</xdr:col>
      <xdr:colOff>133350</xdr:colOff>
      <xdr:row>81</xdr:row>
      <xdr:rowOff>24422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3906874"/>
          <a:ext cx="838200" cy="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81870</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48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109793</xdr:rowOff>
    </xdr:from>
    <xdr:to>
      <xdr:col>23</xdr:col>
      <xdr:colOff>184150</xdr:colOff>
      <xdr:row>85</xdr:row>
      <xdr:rowOff>39943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5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171155</xdr:rowOff>
    </xdr:from>
    <xdr:to>
      <xdr:col>19</xdr:col>
      <xdr:colOff>133350</xdr:colOff>
      <xdr:row>81</xdr:row>
      <xdr:rowOff>24422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887155"/>
          <a:ext cx="889000" cy="2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132752</xdr:rowOff>
    </xdr:from>
    <xdr:to>
      <xdr:col>19</xdr:col>
      <xdr:colOff>184150</xdr:colOff>
      <xdr:row>85</xdr:row>
      <xdr:rowOff>62902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53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47679</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620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171155</xdr:rowOff>
    </xdr:from>
    <xdr:to>
      <xdr:col>15</xdr:col>
      <xdr:colOff>82550</xdr:colOff>
      <xdr:row>81</xdr:row>
      <xdr:rowOff>21434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3887155"/>
          <a:ext cx="889000" cy="2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76310</xdr:rowOff>
    </xdr:from>
    <xdr:to>
      <xdr:col>15</xdr:col>
      <xdr:colOff>133350</xdr:colOff>
      <xdr:row>86</xdr:row>
      <xdr:rowOff>6460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6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162687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73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9496</xdr:rowOff>
    </xdr:from>
    <xdr:to>
      <xdr:col>11</xdr:col>
      <xdr:colOff>31750</xdr:colOff>
      <xdr:row>81</xdr:row>
      <xdr:rowOff>21434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896946"/>
          <a:ext cx="889000" cy="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123800</xdr:rowOff>
    </xdr:from>
    <xdr:to>
      <xdr:col>11</xdr:col>
      <xdr:colOff>82550</xdr:colOff>
      <xdr:row>85</xdr:row>
      <xdr:rowOff>53950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52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38727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6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101177</xdr:rowOff>
    </xdr:from>
    <xdr:to>
      <xdr:col>7</xdr:col>
      <xdr:colOff>31750</xdr:colOff>
      <xdr:row>84</xdr:row>
      <xdr:rowOff>31327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33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16104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41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140074</xdr:rowOff>
    </xdr:from>
    <xdr:to>
      <xdr:col>23</xdr:col>
      <xdr:colOff>184150</xdr:colOff>
      <xdr:row>81</xdr:row>
      <xdr:rowOff>70224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85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61351</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77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145072</xdr:rowOff>
    </xdr:from>
    <xdr:to>
      <xdr:col>19</xdr:col>
      <xdr:colOff>184150</xdr:colOff>
      <xdr:row>81</xdr:row>
      <xdr:rowOff>75222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8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85399</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6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120355</xdr:rowOff>
    </xdr:from>
    <xdr:to>
      <xdr:col>15</xdr:col>
      <xdr:colOff>133350</xdr:colOff>
      <xdr:row>81</xdr:row>
      <xdr:rowOff>50505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83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60682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60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142084</xdr:rowOff>
    </xdr:from>
    <xdr:to>
      <xdr:col>11</xdr:col>
      <xdr:colOff>82550</xdr:colOff>
      <xdr:row>81</xdr:row>
      <xdr:rowOff>72234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85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82411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2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130146</xdr:rowOff>
    </xdr:from>
    <xdr:to>
      <xdr:col>7</xdr:col>
      <xdr:colOff>31750</xdr:colOff>
      <xdr:row>81</xdr:row>
      <xdr:rowOff>60296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84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70473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15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職員数の減小や昇給昇格等、職員構成の変動などにより、人件費は増加傾向にある。退職職員が減少や新規採用職員の抑制による上昇分が影響し類似団体平均値を上回るものとなっていた。また、少ない職員数の中、一人一人に求めれる能力が高水準であり、職員の能力向上を図る上でも高い指数が維持されている側面も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における改善は、職員の新採用を行ったことで給与水準が引き下げられたことによるもの。今後とも、職員の能力向上を図る一方で、給与水準の適性化に努める。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52614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60450"/>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134257</xdr:rowOff>
    </xdr:from>
    <xdr:to>
      <xdr:col>81</xdr:col>
      <xdr:colOff>44450</xdr:colOff>
      <xdr:row>86</xdr:row>
      <xdr:rowOff>49893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536057"/>
          <a:ext cx="8382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141713</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43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49893</xdr:rowOff>
    </xdr:from>
    <xdr:to>
      <xdr:col>77</xdr:col>
      <xdr:colOff>44450</xdr:colOff>
      <xdr:row>87</xdr:row>
      <xdr:rowOff>50800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79459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153307</xdr:rowOff>
    </xdr:from>
    <xdr:to>
      <xdr:col>72</xdr:col>
      <xdr:colOff>203200</xdr:colOff>
      <xdr:row>87</xdr:row>
      <xdr:rowOff>50800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8980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86</xdr:row>
      <xdr:rowOff>153307</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673943"/>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99984</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102507</xdr:rowOff>
    </xdr:from>
    <xdr:to>
      <xdr:col>68</xdr:col>
      <xdr:colOff>203200</xdr:colOff>
      <xdr:row>87</xdr:row>
      <xdr:rowOff>32657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職員定員管理計画に基づき、定年退職者の不補充を行ってきたことにより、類似団体内順位は上位となっているが、退職者の減少、業務増加による職員採用などにより、指数は上昇傾向となっている。</a:t>
          </a:r>
        </a:p>
        <a:p>
          <a:r>
            <a:rPr kumimoji="1" lang="ja-JP" altLang="en-US" sz="1300">
              <a:latin typeface="ＭＳ Ｐゴシック" panose="020B0600070205080204" pitchFamily="50" charset="-128"/>
              <a:ea typeface="ＭＳ Ｐゴシック" panose="020B0600070205080204" pitchFamily="50" charset="-128"/>
            </a:rPr>
            <a:t>　今後は、職員不足による時間外労働の増加や、臨時的任用職員への依存とならないよう、事務の効率化など行財政改革の推進に努めるとともに、本町にとって適切な定員管理を行う。</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123553</xdr:rowOff>
    </xdr:from>
    <xdr:to>
      <xdr:col>81</xdr:col>
      <xdr:colOff>44450</xdr:colOff>
      <xdr:row>67</xdr:row>
      <xdr:rowOff>124823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06765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96900</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124823</xdr:rowOff>
    </xdr:from>
    <xdr:to>
      <xdr:col>81</xdr:col>
      <xdr:colOff>133350</xdr:colOff>
      <xdr:row>67</xdr:row>
      <xdr:rowOff>124823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1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38480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123553</xdr:rowOff>
    </xdr:from>
    <xdr:to>
      <xdr:col>81</xdr:col>
      <xdr:colOff>133350</xdr:colOff>
      <xdr:row>58</xdr:row>
      <xdr:rowOff>123553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121829</xdr:rowOff>
    </xdr:from>
    <xdr:to>
      <xdr:col>81</xdr:col>
      <xdr:colOff>44450</xdr:colOff>
      <xdr:row>58</xdr:row>
      <xdr:rowOff>140788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065929"/>
          <a:ext cx="8382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1015</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59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28938</xdr:rowOff>
    </xdr:from>
    <xdr:to>
      <xdr:col>81</xdr:col>
      <xdr:colOff>95250</xdr:colOff>
      <xdr:row>61</xdr:row>
      <xdr:rowOff>130538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114935</xdr:rowOff>
    </xdr:from>
    <xdr:to>
      <xdr:col>77</xdr:col>
      <xdr:colOff>44450</xdr:colOff>
      <xdr:row>58</xdr:row>
      <xdr:rowOff>121829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05903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132551</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91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95976</xdr:rowOff>
    </xdr:from>
    <xdr:to>
      <xdr:col>72</xdr:col>
      <xdr:colOff>203200</xdr:colOff>
      <xdr:row>58</xdr:row>
      <xdr:rowOff>114935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040076"/>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39279</xdr:rowOff>
    </xdr:from>
    <xdr:to>
      <xdr:col>73</xdr:col>
      <xdr:colOff>44450</xdr:colOff>
      <xdr:row>61</xdr:row>
      <xdr:rowOff>140879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125656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92528</xdr:rowOff>
    </xdr:from>
    <xdr:to>
      <xdr:col>68</xdr:col>
      <xdr:colOff>152400</xdr:colOff>
      <xdr:row>58</xdr:row>
      <xdr:rowOff>95976</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036628"/>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25491</xdr:rowOff>
    </xdr:from>
    <xdr:to>
      <xdr:col>68</xdr:col>
      <xdr:colOff>203200</xdr:colOff>
      <xdr:row>61</xdr:row>
      <xdr:rowOff>127091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111868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4808</xdr:rowOff>
    </xdr:from>
    <xdr:to>
      <xdr:col>64</xdr:col>
      <xdr:colOff>152400</xdr:colOff>
      <xdr:row>61</xdr:row>
      <xdr:rowOff>106408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91185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4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89988</xdr:rowOff>
    </xdr:from>
    <xdr:to>
      <xdr:col>81</xdr:col>
      <xdr:colOff>95250</xdr:colOff>
      <xdr:row>59</xdr:row>
      <xdr:rowOff>20138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03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11265</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995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71029</xdr:rowOff>
    </xdr:from>
    <xdr:to>
      <xdr:col>77</xdr:col>
      <xdr:colOff>95250</xdr:colOff>
      <xdr:row>59</xdr:row>
      <xdr:rowOff>1179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01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11356</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9784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64135</xdr:rowOff>
    </xdr:from>
    <xdr:to>
      <xdr:col>73</xdr:col>
      <xdr:colOff>44450</xdr:colOff>
      <xdr:row>58</xdr:row>
      <xdr:rowOff>165735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00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4462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977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45176</xdr:rowOff>
    </xdr:from>
    <xdr:to>
      <xdr:col>68</xdr:col>
      <xdr:colOff>203200</xdr:colOff>
      <xdr:row>58</xdr:row>
      <xdr:rowOff>146776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998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156953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975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41728</xdr:rowOff>
    </xdr:from>
    <xdr:to>
      <xdr:col>64</xdr:col>
      <xdr:colOff>152400</xdr:colOff>
      <xdr:row>58</xdr:row>
      <xdr:rowOff>143328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998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153505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975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前年度に対し</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ポイント上昇しているが、</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の単年度比率</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の影響を受けなくなったことが主な原因。</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単年度の比率では上里中学校改築事業の地方債の償還開始などにより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ポイントの悪化となっている。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実施の公立保育所新築事業（約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千万円）などで発行する地方債などにより、実質公債費比率の上昇は避けて通れない見通しであるが、減債基金の活用や計画的な地方債発行により償還額の平準化と経常経費の確保を図る。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102689</xdr:rowOff>
    </xdr:from>
    <xdr:to>
      <xdr:col>81</xdr:col>
      <xdr:colOff>44450</xdr:colOff>
      <xdr:row>44</xdr:row>
      <xdr:rowOff>109946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27488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17616</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102689</xdr:rowOff>
    </xdr:from>
    <xdr:to>
      <xdr:col>81</xdr:col>
      <xdr:colOff>133350</xdr:colOff>
      <xdr:row>36</xdr:row>
      <xdr:rowOff>102689</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27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140788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6936740"/>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37573</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724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30480</xdr:rowOff>
    </xdr:from>
    <xdr:to>
      <xdr:col>77</xdr:col>
      <xdr:colOff>44450</xdr:colOff>
      <xdr:row>40</xdr:row>
      <xdr:rowOff>78740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68884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119034</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30480</xdr:rowOff>
    </xdr:from>
    <xdr:to>
      <xdr:col>72</xdr:col>
      <xdr:colOff>203200</xdr:colOff>
      <xdr:row>41</xdr:row>
      <xdr:rowOff>72753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6888480"/>
          <a:ext cx="889000" cy="2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72753</xdr:rowOff>
    </xdr:from>
    <xdr:to>
      <xdr:col>68</xdr:col>
      <xdr:colOff>152400</xdr:colOff>
      <xdr:row>41</xdr:row>
      <xdr:rowOff>169273</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710220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48623</xdr:rowOff>
    </xdr:from>
    <xdr:to>
      <xdr:col>68</xdr:col>
      <xdr:colOff>203200</xdr:colOff>
      <xdr:row>40</xdr:row>
      <xdr:rowOff>150223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160400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117566</xdr:rowOff>
    </xdr:from>
    <xdr:to>
      <xdr:col>64</xdr:col>
      <xdr:colOff>152400</xdr:colOff>
      <xdr:row>41</xdr:row>
      <xdr:rowOff>47716</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97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57893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74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89988</xdr:rowOff>
    </xdr:from>
    <xdr:to>
      <xdr:col>81</xdr:col>
      <xdr:colOff>95250</xdr:colOff>
      <xdr:row>41</xdr:row>
      <xdr:rowOff>20138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94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62065</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92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114317</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151130</xdr:rowOff>
    </xdr:from>
    <xdr:to>
      <xdr:col>73</xdr:col>
      <xdr:colOff>44450</xdr:colOff>
      <xdr:row>40</xdr:row>
      <xdr:rowOff>81280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91457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21953</xdr:rowOff>
    </xdr:from>
    <xdr:to>
      <xdr:col>68</xdr:col>
      <xdr:colOff>203200</xdr:colOff>
      <xdr:row>41</xdr:row>
      <xdr:rowOff>123553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05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108330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13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118473</xdr:rowOff>
    </xdr:from>
    <xdr:to>
      <xdr:col>64</xdr:col>
      <xdr:colOff>152400</xdr:colOff>
      <xdr:row>42</xdr:row>
      <xdr:rowOff>48623</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33400</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23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前年度続き大きく改善している。地方債や公営企業債の償還が進んでいることなどにより、将来負担額が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億円程度減少したことや、小中学校の大規模改修などを見込んで基金への積立てを強化したことから、充当可能財源等が増加したことで、指標なしという結果となった。しかしながら、教育施設整備基金などの特定目的基金は、学校施設の更新など、将来に発生する財政需要への充当が見込まれる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年度決算における将来負担額への備えと言えない側面もあり、注意が必要である。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87932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466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60009</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3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87932</xdr:rowOff>
    </xdr:from>
    <xdr:to>
      <xdr:col>81</xdr:col>
      <xdr:colOff>133350</xdr:colOff>
      <xdr:row>22</xdr:row>
      <xdr:rowOff>87932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5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242</xdr:rowOff>
    </xdr:from>
    <xdr:to>
      <xdr:col>77</xdr:col>
      <xdr:colOff>44450</xdr:colOff>
      <xdr:row>15</xdr:row>
      <xdr:rowOff>31024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400542"/>
          <a:ext cx="889000" cy="20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136633</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365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164556</xdr:rowOff>
    </xdr:from>
    <xdr:to>
      <xdr:col>81</xdr:col>
      <xdr:colOff>95250</xdr:colOff>
      <xdr:row>14</xdr:row>
      <xdr:rowOff>94706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31024</xdr:rowOff>
    </xdr:from>
    <xdr:to>
      <xdr:col>72</xdr:col>
      <xdr:colOff>203200</xdr:colOff>
      <xdr:row>15</xdr:row>
      <xdr:rowOff>39068</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2602774"/>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22981</xdr:rowOff>
    </xdr:from>
    <xdr:to>
      <xdr:col>77</xdr:col>
      <xdr:colOff>95250</xdr:colOff>
      <xdr:row>14</xdr:row>
      <xdr:rowOff>124581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109358</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509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39068</xdr:rowOff>
    </xdr:from>
    <xdr:to>
      <xdr:col>68</xdr:col>
      <xdr:colOff>152400</xdr:colOff>
      <xdr:row>15</xdr:row>
      <xdr:rowOff>58601</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610818"/>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94222</xdr:rowOff>
    </xdr:from>
    <xdr:to>
      <xdr:col>68</xdr:col>
      <xdr:colOff>203200</xdr:colOff>
      <xdr:row>15</xdr:row>
      <xdr:rowOff>24372</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10100</xdr:rowOff>
    </xdr:from>
    <xdr:to>
      <xdr:col>64</xdr:col>
      <xdr:colOff>152400</xdr:colOff>
      <xdr:row>15</xdr:row>
      <xdr:rowOff>111700</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5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96477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6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120892</xdr:rowOff>
    </xdr:from>
    <xdr:to>
      <xdr:col>77</xdr:col>
      <xdr:colOff>95250</xdr:colOff>
      <xdr:row>14</xdr:row>
      <xdr:rowOff>51042</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34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61219</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118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151674</xdr:rowOff>
    </xdr:from>
    <xdr:to>
      <xdr:col>73</xdr:col>
      <xdr:colOff>44450</xdr:colOff>
      <xdr:row>15</xdr:row>
      <xdr:rowOff>81824</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55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66601</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63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159718</xdr:rowOff>
    </xdr:from>
    <xdr:to>
      <xdr:col>68</xdr:col>
      <xdr:colOff>203200</xdr:colOff>
      <xdr:row>15</xdr:row>
      <xdr:rowOff>89868</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56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74645</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64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7801</xdr:rowOff>
    </xdr:from>
    <xdr:to>
      <xdr:col>64</xdr:col>
      <xdr:colOff>152400</xdr:colOff>
      <xdr:row>15</xdr:row>
      <xdr:rowOff>109401</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57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119578</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34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埼玉県上里町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31,138
29,945
29.18
10,193,942
9,371,286
790,956
6,028,524
7,922,151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職員給全体の底上げがある中、退職手当組合負担金</a:t>
          </a:r>
          <a:r>
            <a:rPr kumimoji="1" lang="en-US" altLang="ja-JP" sz="1300">
              <a:latin typeface="ＭＳ Ｐゴシック" panose="020B0600070205080204" pitchFamily="50" charset="-128"/>
              <a:ea typeface="ＭＳ Ｐゴシック" panose="020B0600070205080204" pitchFamily="50" charset="-128"/>
            </a:rPr>
            <a:t>23,412</a:t>
          </a:r>
          <a:r>
            <a:rPr kumimoji="1" lang="ja-JP" altLang="en-US" sz="1300">
              <a:latin typeface="ＭＳ Ｐゴシック" panose="020B0600070205080204" pitchFamily="50" charset="-128"/>
              <a:ea typeface="ＭＳ Ｐゴシック" panose="020B0600070205080204" pitchFamily="50" charset="-128"/>
            </a:rPr>
            <a:t>千円の減が大きく影響し人件費は</a:t>
          </a:r>
          <a:r>
            <a:rPr kumimoji="1" lang="en-US" altLang="ja-JP" sz="1300">
              <a:latin typeface="ＭＳ Ｐゴシック" panose="020B0600070205080204" pitchFamily="50" charset="-128"/>
              <a:ea typeface="ＭＳ Ｐゴシック" panose="020B0600070205080204" pitchFamily="50" charset="-128"/>
            </a:rPr>
            <a:t>8,859 </a:t>
          </a:r>
          <a:r>
            <a:rPr kumimoji="1" lang="ja-JP" altLang="en-US" sz="1300">
              <a:latin typeface="ＭＳ Ｐゴシック" panose="020B0600070205080204" pitchFamily="50" charset="-128"/>
              <a:ea typeface="ＭＳ Ｐゴシック" panose="020B0600070205080204" pitchFamily="50" charset="-128"/>
            </a:rPr>
            <a:t>千円の減となった。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に対し、人件費の割合は低く推移しているのは、職員数が少ないことに加え、消防、学校給食業務を一部事務組合で行っていることが挙げられる。新陳代謝効果の減退により、人件費は上昇傾向であることから、本町にとって適正な職員給与のあり方の検討に取り組む。</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154758</xdr:rowOff>
    </xdr:from>
    <xdr:to>
      <xdr:col>24</xdr:col>
      <xdr:colOff>25400</xdr:colOff>
      <xdr:row>41</xdr:row>
      <xdr:rowOff>37193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81260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69685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154758</xdr:rowOff>
    </xdr:from>
    <xdr:to>
      <xdr:col>24</xdr:col>
      <xdr:colOff>114300</xdr:colOff>
      <xdr:row>33</xdr:row>
      <xdr:rowOff>154758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125367</xdr:rowOff>
    </xdr:from>
    <xdr:to>
      <xdr:col>24</xdr:col>
      <xdr:colOff>25400</xdr:colOff>
      <xdr:row>35</xdr:row>
      <xdr:rowOff>131899</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12611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131899</xdr:rowOff>
    </xdr:from>
    <xdr:to>
      <xdr:col>19</xdr:col>
      <xdr:colOff>187325</xdr:colOff>
      <xdr:row>35</xdr:row>
      <xdr:rowOff>158024</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1326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12519</xdr:rowOff>
    </xdr:from>
    <xdr:to>
      <xdr:col>20</xdr:col>
      <xdr:colOff>38100</xdr:colOff>
      <xdr:row>37</xdr:row>
      <xdr:rowOff>114119</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98896</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138430</xdr:rowOff>
    </xdr:from>
    <xdr:to>
      <xdr:col>15</xdr:col>
      <xdr:colOff>98425</xdr:colOff>
      <xdr:row>35</xdr:row>
      <xdr:rowOff>158024</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13918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12519</xdr:rowOff>
    </xdr:from>
    <xdr:to>
      <xdr:col>15</xdr:col>
      <xdr:colOff>149225</xdr:colOff>
      <xdr:row>37</xdr:row>
      <xdr:rowOff>114119</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98896</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138430</xdr:rowOff>
    </xdr:from>
    <xdr:to>
      <xdr:col>11</xdr:col>
      <xdr:colOff>9525</xdr:colOff>
      <xdr:row>36</xdr:row>
      <xdr:rowOff>6169</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13918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25581</xdr:rowOff>
    </xdr:from>
    <xdr:to>
      <xdr:col>11</xdr:col>
      <xdr:colOff>60325</xdr:colOff>
      <xdr:row>37</xdr:row>
      <xdr:rowOff>127181</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111958</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45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5987</xdr:rowOff>
    </xdr:from>
    <xdr:to>
      <xdr:col>6</xdr:col>
      <xdr:colOff>171450</xdr:colOff>
      <xdr:row>37</xdr:row>
      <xdr:rowOff>107587</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92364</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74567</xdr:rowOff>
    </xdr:from>
    <xdr:to>
      <xdr:col>24</xdr:col>
      <xdr:colOff>76200</xdr:colOff>
      <xdr:row>36</xdr:row>
      <xdr:rowOff>4717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07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91094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920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81099</xdr:rowOff>
    </xdr:from>
    <xdr:to>
      <xdr:col>20</xdr:col>
      <xdr:colOff>38100</xdr:colOff>
      <xdr:row>36</xdr:row>
      <xdr:rowOff>11249</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0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21426</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850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107224</xdr:rowOff>
    </xdr:from>
    <xdr:to>
      <xdr:col>15</xdr:col>
      <xdr:colOff>149225</xdr:colOff>
      <xdr:row>36</xdr:row>
      <xdr:rowOff>37374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1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47551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87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87630</xdr:rowOff>
    </xdr:from>
    <xdr:to>
      <xdr:col>11</xdr:col>
      <xdr:colOff>60325</xdr:colOff>
      <xdr:row>36</xdr:row>
      <xdr:rowOff>17780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27957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126819</xdr:rowOff>
    </xdr:from>
    <xdr:to>
      <xdr:col>6</xdr:col>
      <xdr:colOff>171450</xdr:colOff>
      <xdr:row>36</xdr:row>
      <xdr:rowOff>56969</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12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67146</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89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財務会計システム、グループウェア・ＬＧＷＡＮ保守委託料等、行政の</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化の推進により、情報ネットワーク事業に係る経常経費の増や、新たな都市公園の管理費の増に加え、固定資産評価に関する委託料が重なるなど、物件費に係る経常的支出は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ポイントの増となった。　限られた職員数の中、多様化する業務への対応に委託料が増加傾向にあるが、委託仕様の見直しや効率化により、経常的支出の抑制に努める。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xdr:rowOff>
    </xdr:from>
    <xdr:to>
      <xdr:col>82</xdr:col>
      <xdr:colOff>107950</xdr:colOff>
      <xdr:row>20</xdr:row>
      <xdr:rowOff>35560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377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7637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35560</xdr:rowOff>
    </xdr:from>
    <xdr:to>
      <xdr:col>82</xdr:col>
      <xdr:colOff>196850</xdr:colOff>
      <xdr:row>20</xdr:row>
      <xdr:rowOff>35560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4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95267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xdr:rowOff>
    </xdr:from>
    <xdr:to>
      <xdr:col>82</xdr:col>
      <xdr:colOff>196850</xdr:colOff>
      <xdr:row>13</xdr:row>
      <xdr:rowOff>8890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xdr:rowOff>
    </xdr:from>
    <xdr:to>
      <xdr:col>82</xdr:col>
      <xdr:colOff>107950</xdr:colOff>
      <xdr:row>14</xdr:row>
      <xdr:rowOff>88900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4053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82567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5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5080</xdr:rowOff>
    </xdr:from>
    <xdr:to>
      <xdr:col>78</xdr:col>
      <xdr:colOff>69850</xdr:colOff>
      <xdr:row>14</xdr:row>
      <xdr:rowOff>5080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405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72390</xdr:rowOff>
    </xdr:from>
    <xdr:to>
      <xdr:col>78</xdr:col>
      <xdr:colOff>120650</xdr:colOff>
      <xdr:row>16</xdr:row>
      <xdr:rowOff>2540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158767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130810</xdr:rowOff>
    </xdr:from>
    <xdr:to>
      <xdr:col>73</xdr:col>
      <xdr:colOff>180975</xdr:colOff>
      <xdr:row>14</xdr:row>
      <xdr:rowOff>5080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359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49530</xdr:rowOff>
    </xdr:from>
    <xdr:to>
      <xdr:col>74</xdr:col>
      <xdr:colOff>31750</xdr:colOff>
      <xdr:row>15</xdr:row>
      <xdr:rowOff>151130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135907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130810</xdr:rowOff>
    </xdr:from>
    <xdr:to>
      <xdr:col>69</xdr:col>
      <xdr:colOff>92075</xdr:colOff>
      <xdr:row>13</xdr:row>
      <xdr:rowOff>138430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359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160020</xdr:rowOff>
    </xdr:from>
    <xdr:to>
      <xdr:col>69</xdr:col>
      <xdr:colOff>142875</xdr:colOff>
      <xdr:row>15</xdr:row>
      <xdr:rowOff>90170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74947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106680</xdr:rowOff>
    </xdr:from>
    <xdr:to>
      <xdr:col>65</xdr:col>
      <xdr:colOff>53975</xdr:colOff>
      <xdr:row>15</xdr:row>
      <xdr:rowOff>36830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50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21607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9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38100</xdr:rowOff>
    </xdr:from>
    <xdr:to>
      <xdr:col>82</xdr:col>
      <xdr:colOff>158750</xdr:colOff>
      <xdr:row>14</xdr:row>
      <xdr:rowOff>139700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54627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125730</xdr:rowOff>
    </xdr:from>
    <xdr:to>
      <xdr:col>78</xdr:col>
      <xdr:colOff>120650</xdr:colOff>
      <xdr:row>14</xdr:row>
      <xdr:rowOff>55880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35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66057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12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125730</xdr:rowOff>
    </xdr:from>
    <xdr:to>
      <xdr:col>74</xdr:col>
      <xdr:colOff>31750</xdr:colOff>
      <xdr:row>14</xdr:row>
      <xdr:rowOff>55880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35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66057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12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80010</xdr:rowOff>
    </xdr:from>
    <xdr:to>
      <xdr:col>69</xdr:col>
      <xdr:colOff>142875</xdr:colOff>
      <xdr:row>14</xdr:row>
      <xdr:rowOff>10160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30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20337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07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87630</xdr:rowOff>
    </xdr:from>
    <xdr:to>
      <xdr:col>65</xdr:col>
      <xdr:colOff>53975</xdr:colOff>
      <xdr:row>14</xdr:row>
      <xdr:rowOff>17780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27957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0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前年度は、保育に係る国県負担金の返還（過年度分</a:t>
          </a:r>
          <a:r>
            <a:rPr kumimoji="1" lang="en-US" altLang="ja-JP" sz="1300">
              <a:latin typeface="ＭＳ Ｐゴシック" panose="020B0600070205080204" pitchFamily="50" charset="-128"/>
              <a:ea typeface="ＭＳ Ｐゴシック" panose="020B0600070205080204" pitchFamily="50" charset="-128"/>
            </a:rPr>
            <a:t>71,953</a:t>
          </a:r>
          <a:r>
            <a:rPr kumimoji="1" lang="ja-JP" altLang="en-US" sz="1300">
              <a:latin typeface="ＭＳ Ｐゴシック" panose="020B0600070205080204" pitchFamily="50" charset="-128"/>
              <a:ea typeface="ＭＳ Ｐゴシック" panose="020B0600070205080204" pitchFamily="50" charset="-128"/>
            </a:rPr>
            <a:t>千円）を行ったことから急激な上昇となったが、今年度においては、少子化に伴う児童手当の減や未熟児養育医療費の減に加え、障害児通所給付費も減となったことなどにより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ポイントの減となった。子育て、高齢者、障害者支援は町の重点施策であるが、国県の適切な役割分担のもと、単独事業の見直しなどにより、扶助費の上昇の抑制に努める。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240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86178</xdr:rowOff>
    </xdr:from>
    <xdr:to>
      <xdr:col>24</xdr:col>
      <xdr:colOff>25400</xdr:colOff>
      <xdr:row>57</xdr:row>
      <xdr:rowOff>167822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858828"/>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60070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89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45357</xdr:rowOff>
    </xdr:from>
    <xdr:to>
      <xdr:col>19</xdr:col>
      <xdr:colOff>187325</xdr:colOff>
      <xdr:row>57</xdr:row>
      <xdr:rowOff>167822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646557"/>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45357</xdr:rowOff>
    </xdr:from>
    <xdr:to>
      <xdr:col>15</xdr:col>
      <xdr:colOff>98425</xdr:colOff>
      <xdr:row>57</xdr:row>
      <xdr:rowOff>53522</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64655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37193</xdr:rowOff>
    </xdr:from>
    <xdr:to>
      <xdr:col>11</xdr:col>
      <xdr:colOff>9525</xdr:colOff>
      <xdr:row>57</xdr:row>
      <xdr:rowOff>53522</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8098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35378</xdr:rowOff>
    </xdr:from>
    <xdr:to>
      <xdr:col>24</xdr:col>
      <xdr:colOff>76200</xdr:colOff>
      <xdr:row>57</xdr:row>
      <xdr:rowOff>136978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7455</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117022</xdr:rowOff>
    </xdr:from>
    <xdr:to>
      <xdr:col>20</xdr:col>
      <xdr:colOff>38100</xdr:colOff>
      <xdr:row>58</xdr:row>
      <xdr:rowOff>47172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31949</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166007</xdr:rowOff>
    </xdr:from>
    <xdr:to>
      <xdr:col>15</xdr:col>
      <xdr:colOff>149225</xdr:colOff>
      <xdr:row>56</xdr:row>
      <xdr:rowOff>96157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80934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2722</xdr:rowOff>
    </xdr:from>
    <xdr:to>
      <xdr:col>11</xdr:col>
      <xdr:colOff>60325</xdr:colOff>
      <xdr:row>57</xdr:row>
      <xdr:rowOff>104322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89099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その他の経常収支比率は、類似団体平均を下回っているが、前年度に続き上昇している。</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上昇分</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ポイントは、国民健康保険特別会計などへの繰出金が</a:t>
          </a:r>
          <a:r>
            <a:rPr kumimoji="1" lang="en-US" altLang="ja-JP" sz="1300">
              <a:latin typeface="ＭＳ Ｐゴシック" panose="020B0600070205080204" pitchFamily="50" charset="-128"/>
              <a:ea typeface="ＭＳ Ｐゴシック" panose="020B0600070205080204" pitchFamily="50" charset="-128"/>
            </a:rPr>
            <a:t>99,356  </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12.5 %</a:t>
          </a:r>
          <a:r>
            <a:rPr kumimoji="1" lang="ja-JP" altLang="en-US" sz="1300">
              <a:latin typeface="ＭＳ Ｐゴシック" panose="020B0600070205080204" pitchFamily="50" charset="-128"/>
              <a:ea typeface="ＭＳ Ｐゴシック" panose="020B0600070205080204" pitchFamily="50" charset="-128"/>
            </a:rPr>
            <a:t>の増となったことが影響している。高齢化の進展で社会保障費は増加傾向にあり、また、各保険事業への繰出しも増加している。医療介護事業にあっては、加入者の状況と保険料のバランスについて検討を行い、健全な事業運営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134620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948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54610</xdr:rowOff>
    </xdr:from>
    <xdr:to>
      <xdr:col>82</xdr:col>
      <xdr:colOff>107950</xdr:colOff>
      <xdr:row>55</xdr:row>
      <xdr:rowOff>100330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4843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8890</xdr:rowOff>
    </xdr:from>
    <xdr:to>
      <xdr:col>78</xdr:col>
      <xdr:colOff>69850</xdr:colOff>
      <xdr:row>55</xdr:row>
      <xdr:rowOff>54610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438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8890</xdr:rowOff>
    </xdr:from>
    <xdr:to>
      <xdr:col>73</xdr:col>
      <xdr:colOff>180975</xdr:colOff>
      <xdr:row>55</xdr:row>
      <xdr:rowOff>62230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438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16510</xdr:rowOff>
    </xdr:from>
    <xdr:to>
      <xdr:col>69</xdr:col>
      <xdr:colOff>92075</xdr:colOff>
      <xdr:row>55</xdr:row>
      <xdr:rowOff>62230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446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6367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154957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49530</xdr:rowOff>
    </xdr:from>
    <xdr:to>
      <xdr:col>82</xdr:col>
      <xdr:colOff>158750</xdr:colOff>
      <xdr:row>55</xdr:row>
      <xdr:rowOff>151130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66057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3810</xdr:rowOff>
    </xdr:from>
    <xdr:to>
      <xdr:col>78</xdr:col>
      <xdr:colOff>120650</xdr:colOff>
      <xdr:row>55</xdr:row>
      <xdr:rowOff>105410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115587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20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129540</xdr:rowOff>
    </xdr:from>
    <xdr:to>
      <xdr:col>74</xdr:col>
      <xdr:colOff>31750</xdr:colOff>
      <xdr:row>55</xdr:row>
      <xdr:rowOff>59690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69867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11430</xdr:rowOff>
    </xdr:from>
    <xdr:to>
      <xdr:col>69</xdr:col>
      <xdr:colOff>142875</xdr:colOff>
      <xdr:row>55</xdr:row>
      <xdr:rowOff>113030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123207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137160</xdr:rowOff>
    </xdr:from>
    <xdr:to>
      <xdr:col>65</xdr:col>
      <xdr:colOff>53975</xdr:colOff>
      <xdr:row>55</xdr:row>
      <xdr:rowOff>67310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77487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児玉郡市広域市町村圏組合負担金（清掃施設分）</a:t>
          </a:r>
          <a:r>
            <a:rPr kumimoji="1" lang="en-US" altLang="ja-JP" sz="1300">
              <a:latin typeface="ＭＳ Ｐゴシック" panose="020B0600070205080204" pitchFamily="50" charset="-128"/>
              <a:ea typeface="ＭＳ Ｐゴシック" panose="020B0600070205080204" pitchFamily="50" charset="-128"/>
            </a:rPr>
            <a:t>22,246</a:t>
          </a:r>
          <a:r>
            <a:rPr kumimoji="1" lang="ja-JP" altLang="en-US" sz="1300">
              <a:latin typeface="ＭＳ Ｐゴシック" panose="020B0600070205080204" pitchFamily="50" charset="-128"/>
              <a:ea typeface="ＭＳ Ｐゴシック" panose="020B0600070205080204" pitchFamily="50" charset="-128"/>
            </a:rPr>
            <a:t>千円の減や下水道事業会計への補助金</a:t>
          </a:r>
          <a:r>
            <a:rPr kumimoji="1" lang="en-US" altLang="ja-JP" sz="1300">
              <a:latin typeface="ＭＳ Ｐゴシック" panose="020B0600070205080204" pitchFamily="50" charset="-128"/>
              <a:ea typeface="ＭＳ Ｐゴシック" panose="020B0600070205080204" pitchFamily="50" charset="-128"/>
            </a:rPr>
            <a:t>16,195</a:t>
          </a:r>
          <a:r>
            <a:rPr kumimoji="1" lang="ja-JP" altLang="en-US" sz="1300">
              <a:latin typeface="ＭＳ Ｐゴシック" panose="020B0600070205080204" pitchFamily="50" charset="-128"/>
              <a:ea typeface="ＭＳ Ｐゴシック" panose="020B0600070205080204" pitchFamily="50" charset="-128"/>
            </a:rPr>
            <a:t>千円の減などにより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となったが、引き続き高い指数を維持している。これは、ごみ処理、消防、学校給食に係る事業を、一部事務組合で担っていることが大きな要因となっている。今後、一部事務組合所有資産の老朽化対策等が予定されているため、補助費の増加が懸念さ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142240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515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168910</xdr:rowOff>
    </xdr:from>
    <xdr:to>
      <xdr:col>82</xdr:col>
      <xdr:colOff>107950</xdr:colOff>
      <xdr:row>40</xdr:row>
      <xdr:rowOff>27940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8554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20320</xdr:rowOff>
    </xdr:from>
    <xdr:to>
      <xdr:col>78</xdr:col>
      <xdr:colOff>69850</xdr:colOff>
      <xdr:row>40</xdr:row>
      <xdr:rowOff>27940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6878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8907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16510</xdr:rowOff>
    </xdr:from>
    <xdr:to>
      <xdr:col>73</xdr:col>
      <xdr:colOff>180975</xdr:colOff>
      <xdr:row>40</xdr:row>
      <xdr:rowOff>20320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7030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16510</xdr:rowOff>
    </xdr:from>
    <xdr:to>
      <xdr:col>69</xdr:col>
      <xdr:colOff>92075</xdr:colOff>
      <xdr:row>39</xdr:row>
      <xdr:rowOff>39370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703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54627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118110</xdr:rowOff>
    </xdr:from>
    <xdr:to>
      <xdr:col>82</xdr:col>
      <xdr:colOff>158750</xdr:colOff>
      <xdr:row>40</xdr:row>
      <xdr:rowOff>48260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90187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148590</xdr:rowOff>
    </xdr:from>
    <xdr:to>
      <xdr:col>78</xdr:col>
      <xdr:colOff>120650</xdr:colOff>
      <xdr:row>40</xdr:row>
      <xdr:rowOff>78740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63517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92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140970</xdr:rowOff>
    </xdr:from>
    <xdr:to>
      <xdr:col>74</xdr:col>
      <xdr:colOff>31750</xdr:colOff>
      <xdr:row>40</xdr:row>
      <xdr:rowOff>71120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55897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9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137160</xdr:rowOff>
    </xdr:from>
    <xdr:to>
      <xdr:col>69</xdr:col>
      <xdr:colOff>142875</xdr:colOff>
      <xdr:row>39</xdr:row>
      <xdr:rowOff>67310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52087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160020</xdr:rowOff>
    </xdr:from>
    <xdr:to>
      <xdr:col>65</xdr:col>
      <xdr:colOff>53975</xdr:colOff>
      <xdr:row>39</xdr:row>
      <xdr:rowOff>90170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74947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公債費は上里中学校改築事業による学校債の償還によりピークを迎えている。前年度比較でも約</a:t>
          </a:r>
          <a:r>
            <a:rPr kumimoji="1" lang="en-US" altLang="ja-JP" sz="1300">
              <a:latin typeface="ＭＳ Ｐゴシック" panose="020B0600070205080204" pitchFamily="50" charset="-128"/>
              <a:ea typeface="ＭＳ Ｐゴシック" panose="020B0600070205080204" pitchFamily="50" charset="-128"/>
            </a:rPr>
            <a:t>30,000</a:t>
          </a:r>
          <a:r>
            <a:rPr kumimoji="1" lang="ja-JP" altLang="en-US" sz="1300">
              <a:latin typeface="ＭＳ Ｐゴシック" panose="020B0600070205080204" pitchFamily="50" charset="-128"/>
              <a:ea typeface="ＭＳ Ｐゴシック" panose="020B0600070205080204" pitchFamily="50" charset="-128"/>
            </a:rPr>
            <a:t>千円増と上昇傾向にある。ピークは令和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まで継続し、緩やかに減少していくと分析しているが、防災行政無線のデジタル化事業や公立保育所整備事業など、大規模な起債事業により、さらなる公債費の上昇が見込まれていることからに、減債基金の適切な運用などにより、償還財源の確保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a:extLst>
            <a:ext uri="{FF2B5EF4-FFF2-40B4-BE49-F238E27FC236}">
              <a16:creationId xmlns:a16="http://schemas.microsoft.com/office/drawing/2014/main" id="{00000000-0008-0000-0400-00007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37193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4826000" y="12651015"/>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72" name="公債費最小値テキスト">
          <a:extLst>
            <a:ext uri="{FF2B5EF4-FFF2-40B4-BE49-F238E27FC236}">
              <a16:creationId xmlns:a16="http://schemas.microsoft.com/office/drawing/2014/main" id="{00000000-0008-0000-0400-000074010000}"/>
            </a:ext>
          </a:extLst>
        </xdr:cNvPr>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4" name="公債費最大値テキスト">
          <a:extLst>
            <a:ext uri="{FF2B5EF4-FFF2-40B4-BE49-F238E27FC236}">
              <a16:creationId xmlns:a16="http://schemas.microsoft.com/office/drawing/2014/main" id="{00000000-0008-0000-0400-000076010000}"/>
            </a:ext>
          </a:extLst>
        </xdr:cNvPr>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154758</xdr:rowOff>
    </xdr:from>
    <xdr:to>
      <xdr:col>24</xdr:col>
      <xdr:colOff>25400</xdr:colOff>
      <xdr:row>78</xdr:row>
      <xdr:rowOff>15966</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987800" y="1335640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74765</xdr:rowOff>
    </xdr:from>
    <xdr:ext cx="762000" cy="259045"/>
    <xdr:sp macro="" textlink="">
      <xdr:nvSpPr>
        <xdr:cNvPr id="377" name="公債費平均値テキスト">
          <a:extLst>
            <a:ext uri="{FF2B5EF4-FFF2-40B4-BE49-F238E27FC236}">
              <a16:creationId xmlns:a16="http://schemas.microsoft.com/office/drawing/2014/main" id="{00000000-0008-0000-0400-000079010000}"/>
            </a:ext>
          </a:extLst>
        </xdr:cNvPr>
        <xdr:cNvSpPr txBox="1"/>
      </xdr:nvSpPr>
      <xdr:spPr>
        <a:xfrm>
          <a:off x="4914900" y="13104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58238</xdr:rowOff>
    </xdr:from>
    <xdr:to>
      <xdr:col>24</xdr:col>
      <xdr:colOff>76200</xdr:colOff>
      <xdr:row>77</xdr:row>
      <xdr:rowOff>159838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47752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128632</xdr:rowOff>
    </xdr:from>
    <xdr:to>
      <xdr:col>19</xdr:col>
      <xdr:colOff>187325</xdr:colOff>
      <xdr:row>77</xdr:row>
      <xdr:rowOff>154758</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3098800" y="1333028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18159</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123734</xdr:rowOff>
    </xdr:from>
    <xdr:to>
      <xdr:col>15</xdr:col>
      <xdr:colOff>98425</xdr:colOff>
      <xdr:row>77</xdr:row>
      <xdr:rowOff>128632</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2209800" y="13153934"/>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18159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123734</xdr:rowOff>
    </xdr:from>
    <xdr:to>
      <xdr:col>11</xdr:col>
      <xdr:colOff>9525</xdr:colOff>
      <xdr:row>76</xdr:row>
      <xdr:rowOff>169455</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flipV="1">
          <a:off x="1320800" y="13153934"/>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90895</xdr:rowOff>
    </xdr:from>
    <xdr:to>
      <xdr:col>6</xdr:col>
      <xdr:colOff>171450</xdr:colOff>
      <xdr:row>78</xdr:row>
      <xdr:rowOff>21045</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1270000" y="1329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5822</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37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136616</xdr:rowOff>
    </xdr:from>
    <xdr:to>
      <xdr:col>24</xdr:col>
      <xdr:colOff>76200</xdr:colOff>
      <xdr:row>78</xdr:row>
      <xdr:rowOff>66766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4775200" y="133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108693</xdr:rowOff>
    </xdr:from>
    <xdr:ext cx="762000" cy="259045"/>
    <xdr:sp macro="" textlink="">
      <xdr:nvSpPr>
        <xdr:cNvPr id="396" name="公債費該当値テキスト">
          <a:extLst>
            <a:ext uri="{FF2B5EF4-FFF2-40B4-BE49-F238E27FC236}">
              <a16:creationId xmlns:a16="http://schemas.microsoft.com/office/drawing/2014/main" id="{00000000-0008-0000-0400-00008C010000}"/>
            </a:ext>
          </a:extLst>
        </xdr:cNvPr>
        <xdr:cNvSpPr txBox="1"/>
      </xdr:nvSpPr>
      <xdr:spPr>
        <a:xfrm>
          <a:off x="4914900" y="1331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103958</xdr:rowOff>
    </xdr:from>
    <xdr:to>
      <xdr:col>20</xdr:col>
      <xdr:colOff>38100</xdr:colOff>
      <xdr:row>78</xdr:row>
      <xdr:rowOff>34108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937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18885</xdr:rowOff>
    </xdr:from>
    <xdr:ext cx="7366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3606800" y="1339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77832</xdr:rowOff>
    </xdr:from>
    <xdr:to>
      <xdr:col>15</xdr:col>
      <xdr:colOff>149225</xdr:colOff>
      <xdr:row>78</xdr:row>
      <xdr:rowOff>7982</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3048000" y="132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72934</xdr:rowOff>
    </xdr:from>
    <xdr:to>
      <xdr:col>11</xdr:col>
      <xdr:colOff>60325</xdr:colOff>
      <xdr:row>77</xdr:row>
      <xdr:rowOff>3084</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2159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13261</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828800" y="1287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118655</xdr:rowOff>
    </xdr:from>
    <xdr:to>
      <xdr:col>6</xdr:col>
      <xdr:colOff>171450</xdr:colOff>
      <xdr:row>77</xdr:row>
      <xdr:rowOff>48805</xdr:rowOff>
    </xdr:to>
    <xdr:sp macro="" textlink="">
      <xdr:nvSpPr>
        <xdr:cNvPr id="403" name="楕円 402">
          <a:extLst>
            <a:ext uri="{FF2B5EF4-FFF2-40B4-BE49-F238E27FC236}">
              <a16:creationId xmlns:a16="http://schemas.microsoft.com/office/drawing/2014/main" id="{00000000-0008-0000-0400-000093010000}"/>
            </a:ext>
          </a:extLst>
        </xdr:cNvPr>
        <xdr:cNvSpPr/>
      </xdr:nvSpPr>
      <xdr:spPr>
        <a:xfrm>
          <a:off x="1270000" y="131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58981</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939800" y="12917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物件費の増の影響により前年度比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会計年度任用職員制度の導入による人件費の増加や、高齢化による扶助費の増加、一部事務組合等への補助費の増加などが見込まれ、さらなる財政の硬直化が懸念されることから、全体のバランスに考慮し、計画的な基金への積立てや事業選択により、経常経費の抑制に努める。</a:t>
          </a:r>
        </a:p>
      </xdr:txBody>
    </xdr:sp>
    <xdr:clientData/>
  </xdr:twoCellAnchor>
  <xdr:oneCellAnchor>
    <xdr:from>
      <xdr:col>62</xdr:col>
      <xdr:colOff>6350</xdr:colOff>
      <xdr:row>69</xdr:row>
      <xdr:rowOff>107950</xdr:rowOff>
    </xdr:from>
    <xdr:ext cx="298543" cy="225703"/>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a:extLst>
            <a:ext uri="{FF2B5EF4-FFF2-40B4-BE49-F238E27FC236}">
              <a16:creationId xmlns:a16="http://schemas.microsoft.com/office/drawing/2014/main" id="{00000000-0008-0000-0400-0000A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24130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6510000" y="126314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33" name="公債費以外最小値テキスト">
          <a:extLst>
            <a:ext uri="{FF2B5EF4-FFF2-40B4-BE49-F238E27FC236}">
              <a16:creationId xmlns:a16="http://schemas.microsoft.com/office/drawing/2014/main" id="{00000000-0008-0000-0400-0000B1010000}"/>
            </a:ext>
          </a:extLst>
        </xdr:cNvPr>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5" name="公債費以外最大値テキスト">
          <a:extLst>
            <a:ext uri="{FF2B5EF4-FFF2-40B4-BE49-F238E27FC236}">
              <a16:creationId xmlns:a16="http://schemas.microsoft.com/office/drawing/2014/main" id="{00000000-0008-0000-0400-0000B3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161289</xdr:rowOff>
    </xdr:from>
    <xdr:to>
      <xdr:col>82</xdr:col>
      <xdr:colOff>107950</xdr:colOff>
      <xdr:row>76</xdr:row>
      <xdr:rowOff>43180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5671800" y="1302003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147338</xdr:rowOff>
    </xdr:from>
    <xdr:ext cx="762000" cy="259045"/>
    <xdr:sp macro="" textlink="">
      <xdr:nvSpPr>
        <xdr:cNvPr id="438" name="公債費以外平均値テキスト">
          <a:extLst>
            <a:ext uri="{FF2B5EF4-FFF2-40B4-BE49-F238E27FC236}">
              <a16:creationId xmlns:a16="http://schemas.microsoft.com/office/drawing/2014/main" id="{00000000-0008-0000-0400-0000B6010000}"/>
            </a:ext>
          </a:extLst>
        </xdr:cNvPr>
        <xdr:cNvSpPr txBox="1"/>
      </xdr:nvSpPr>
      <xdr:spPr>
        <a:xfrm>
          <a:off x="16598900" y="1317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1270</xdr:rowOff>
    </xdr:from>
    <xdr:to>
      <xdr:col>78</xdr:col>
      <xdr:colOff>69850</xdr:colOff>
      <xdr:row>75</xdr:row>
      <xdr:rowOff>161289</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4782800" y="1286002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66040</xdr:rowOff>
    </xdr:from>
    <xdr:to>
      <xdr:col>73</xdr:col>
      <xdr:colOff>180975</xdr:colOff>
      <xdr:row>75</xdr:row>
      <xdr:rowOff>1270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893800" y="127533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30480</xdr:rowOff>
    </xdr:from>
    <xdr:to>
      <xdr:col>74</xdr:col>
      <xdr:colOff>31750</xdr:colOff>
      <xdr:row>76</xdr:row>
      <xdr:rowOff>132080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4732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116857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66040</xdr:rowOff>
    </xdr:from>
    <xdr:to>
      <xdr:col>69</xdr:col>
      <xdr:colOff>92075</xdr:colOff>
      <xdr:row>74</xdr:row>
      <xdr:rowOff>88900</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flipV="1">
          <a:off x="13004800" y="12753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95250</xdr:rowOff>
    </xdr:from>
    <xdr:to>
      <xdr:col>69</xdr:col>
      <xdr:colOff>142875</xdr:colOff>
      <xdr:row>76</xdr:row>
      <xdr:rowOff>25400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3843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2557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163830</xdr:rowOff>
    </xdr:from>
    <xdr:to>
      <xdr:col>82</xdr:col>
      <xdr:colOff>158750</xdr:colOff>
      <xdr:row>76</xdr:row>
      <xdr:rowOff>93980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64592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8907</xdr:rowOff>
    </xdr:from>
    <xdr:ext cx="762000" cy="259045"/>
    <xdr:sp macro="" textlink="">
      <xdr:nvSpPr>
        <xdr:cNvPr id="457" name="公債費以外該当値テキスト">
          <a:extLst>
            <a:ext uri="{FF2B5EF4-FFF2-40B4-BE49-F238E27FC236}">
              <a16:creationId xmlns:a16="http://schemas.microsoft.com/office/drawing/2014/main" id="{00000000-0008-0000-0400-0000C9010000}"/>
            </a:ext>
          </a:extLst>
        </xdr:cNvPr>
        <xdr:cNvSpPr txBox="1"/>
      </xdr:nvSpPr>
      <xdr:spPr>
        <a:xfrm>
          <a:off x="165989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110490</xdr:rowOff>
    </xdr:from>
    <xdr:to>
      <xdr:col>78</xdr:col>
      <xdr:colOff>120650</xdr:colOff>
      <xdr:row>76</xdr:row>
      <xdr:rowOff>40639</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5621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50817</xdr:rowOff>
    </xdr:from>
    <xdr:ext cx="7366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5290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121920</xdr:rowOff>
    </xdr:from>
    <xdr:to>
      <xdr:col>74</xdr:col>
      <xdr:colOff>31750</xdr:colOff>
      <xdr:row>75</xdr:row>
      <xdr:rowOff>52070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4732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62247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4401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15240</xdr:rowOff>
    </xdr:from>
    <xdr:to>
      <xdr:col>69</xdr:col>
      <xdr:colOff>142875</xdr:colOff>
      <xdr:row>74</xdr:row>
      <xdr:rowOff>116840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3843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127017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3512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38100</xdr:rowOff>
    </xdr:from>
    <xdr:to>
      <xdr:col>65</xdr:col>
      <xdr:colOff>53975</xdr:colOff>
      <xdr:row>74</xdr:row>
      <xdr:rowOff>139700</xdr:rowOff>
    </xdr:to>
    <xdr:sp macro="" textlink="">
      <xdr:nvSpPr>
        <xdr:cNvPr id="464" name="楕円 463">
          <a:extLst>
            <a:ext uri="{FF2B5EF4-FFF2-40B4-BE49-F238E27FC236}">
              <a16:creationId xmlns:a16="http://schemas.microsoft.com/office/drawing/2014/main" id="{00000000-0008-0000-0400-0000D0010000}"/>
            </a:ext>
          </a:extLst>
        </xdr:cNvPr>
        <xdr:cNvSpPr/>
      </xdr:nvSpPr>
      <xdr:spPr>
        <a:xfrm>
          <a:off x="12954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149877</xdr:rowOff>
    </xdr:from>
    <xdr:ext cx="762000" cy="259045"/>
    <xdr:sp macro="" textlink="">
      <xdr:nvSpPr>
        <xdr:cNvPr id="465" name="テキスト ボックス 464">
          <a:extLst>
            <a:ext uri="{FF2B5EF4-FFF2-40B4-BE49-F238E27FC236}">
              <a16:creationId xmlns:a16="http://schemas.microsoft.com/office/drawing/2014/main" id="{00000000-0008-0000-0400-0000D1010000}"/>
            </a:ext>
          </a:extLst>
        </xdr:cNvPr>
        <xdr:cNvSpPr txBox="1"/>
      </xdr:nvSpPr>
      <xdr:spPr>
        <a:xfrm>
          <a:off x="12623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埼玉県上里町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40780</xdr:rowOff>
    </xdr:from>
    <xdr:to>
      <xdr:col>29</xdr:col>
      <xdr:colOff>127000</xdr:colOff>
      <xdr:row>19</xdr:row>
      <xdr:rowOff>96624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45805"/>
          <a:ext cx="0" cy="1255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68701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7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96624</xdr:rowOff>
    </xdr:from>
    <xdr:to>
      <xdr:col>30</xdr:col>
      <xdr:colOff>25400</xdr:colOff>
      <xdr:row>19</xdr:row>
      <xdr:rowOff>96624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01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127157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8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40780</xdr:rowOff>
    </xdr:from>
    <xdr:to>
      <xdr:col>30</xdr:col>
      <xdr:colOff>25400</xdr:colOff>
      <xdr:row>12</xdr:row>
      <xdr:rowOff>40780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458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20598</xdr:rowOff>
    </xdr:from>
    <xdr:to>
      <xdr:col>29</xdr:col>
      <xdr:colOff>127000</xdr:colOff>
      <xdr:row>19</xdr:row>
      <xdr:rowOff>23243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25773"/>
          <a:ext cx="647700" cy="2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164796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84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148269</xdr:rowOff>
    </xdr:from>
    <xdr:to>
      <xdr:col>29</xdr:col>
      <xdr:colOff>177800</xdr:colOff>
      <xdr:row>17</xdr:row>
      <xdr:rowOff>78419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23243</xdr:rowOff>
    </xdr:from>
    <xdr:to>
      <xdr:col>26</xdr:col>
      <xdr:colOff>50800</xdr:colOff>
      <xdr:row>19</xdr:row>
      <xdr:rowOff>39359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28418"/>
          <a:ext cx="698500" cy="16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148187</xdr:rowOff>
    </xdr:from>
    <xdr:to>
      <xdr:col>26</xdr:col>
      <xdr:colOff>101600</xdr:colOff>
      <xdr:row>17</xdr:row>
      <xdr:rowOff>78337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88514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07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33726</xdr:rowOff>
    </xdr:from>
    <xdr:to>
      <xdr:col>22</xdr:col>
      <xdr:colOff>114300</xdr:colOff>
      <xdr:row>19</xdr:row>
      <xdr:rowOff>39359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338901"/>
          <a:ext cx="698500" cy="5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162458</xdr:rowOff>
    </xdr:from>
    <xdr:to>
      <xdr:col>22</xdr:col>
      <xdr:colOff>165100</xdr:colOff>
      <xdr:row>17</xdr:row>
      <xdr:rowOff>92608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102785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33726</xdr:rowOff>
    </xdr:from>
    <xdr:to>
      <xdr:col>18</xdr:col>
      <xdr:colOff>177800</xdr:colOff>
      <xdr:row>19</xdr:row>
      <xdr:rowOff>37922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38901"/>
          <a:ext cx="698500" cy="4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148089</xdr:rowOff>
    </xdr:from>
    <xdr:to>
      <xdr:col>19</xdr:col>
      <xdr:colOff>38100</xdr:colOff>
      <xdr:row>17</xdr:row>
      <xdr:rowOff>78239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88416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141982</xdr:rowOff>
    </xdr:from>
    <xdr:to>
      <xdr:col>15</xdr:col>
      <xdr:colOff>101600</xdr:colOff>
      <xdr:row>17</xdr:row>
      <xdr:rowOff>72132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32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82309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01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141248</xdr:rowOff>
    </xdr:from>
    <xdr:to>
      <xdr:col>29</xdr:col>
      <xdr:colOff>177800</xdr:colOff>
      <xdr:row>19</xdr:row>
      <xdr:rowOff>71398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74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49825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8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143893</xdr:rowOff>
    </xdr:from>
    <xdr:to>
      <xdr:col>26</xdr:col>
      <xdr:colOff>101600</xdr:colOff>
      <xdr:row>19</xdr:row>
      <xdr:rowOff>74043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77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58820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63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160009</xdr:rowOff>
    </xdr:from>
    <xdr:to>
      <xdr:col>22</xdr:col>
      <xdr:colOff>165100</xdr:colOff>
      <xdr:row>19</xdr:row>
      <xdr:rowOff>90159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93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74936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8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154376</xdr:rowOff>
    </xdr:from>
    <xdr:to>
      <xdr:col>19</xdr:col>
      <xdr:colOff>38100</xdr:colOff>
      <xdr:row>19</xdr:row>
      <xdr:rowOff>84526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88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69303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74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158572</xdr:rowOff>
    </xdr:from>
    <xdr:to>
      <xdr:col>15</xdr:col>
      <xdr:colOff>101600</xdr:colOff>
      <xdr:row>19</xdr:row>
      <xdr:rowOff>88722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92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73499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7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331902</xdr:rowOff>
    </xdr:from>
    <xdr:to>
      <xdr:col>29</xdr:col>
      <xdr:colOff>127000</xdr:colOff>
      <xdr:row>37</xdr:row>
      <xdr:rowOff>150470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56452"/>
          <a:ext cx="0" cy="1018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122547</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4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150470</xdr:rowOff>
    </xdr:from>
    <xdr:to>
      <xdr:col>30</xdr:col>
      <xdr:colOff>25400</xdr:colOff>
      <xdr:row>37</xdr:row>
      <xdr:rowOff>150470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75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75379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331902</xdr:rowOff>
    </xdr:from>
    <xdr:to>
      <xdr:col>30</xdr:col>
      <xdr:colOff>25400</xdr:colOff>
      <xdr:row>33</xdr:row>
      <xdr:rowOff>331902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5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308089</xdr:rowOff>
    </xdr:from>
    <xdr:to>
      <xdr:col>29</xdr:col>
      <xdr:colOff>127000</xdr:colOff>
      <xdr:row>35</xdr:row>
      <xdr:rowOff>313290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18439"/>
          <a:ext cx="647700" cy="5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78287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8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233210</xdr:rowOff>
    </xdr:from>
    <xdr:to>
      <xdr:col>29</xdr:col>
      <xdr:colOff>177800</xdr:colOff>
      <xdr:row>35</xdr:row>
      <xdr:rowOff>334810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313290</xdr:rowOff>
    </xdr:from>
    <xdr:to>
      <xdr:col>26</xdr:col>
      <xdr:colOff>50800</xdr:colOff>
      <xdr:row>35</xdr:row>
      <xdr:rowOff>323482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923640"/>
          <a:ext cx="698500" cy="10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240259</xdr:rowOff>
    </xdr:from>
    <xdr:to>
      <xdr:col>26</xdr:col>
      <xdr:colOff>101600</xdr:colOff>
      <xdr:row>35</xdr:row>
      <xdr:rowOff>341859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9136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19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323482</xdr:rowOff>
    </xdr:from>
    <xdr:to>
      <xdr:col>22</xdr:col>
      <xdr:colOff>114300</xdr:colOff>
      <xdr:row>36</xdr:row>
      <xdr:rowOff>59087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933832"/>
          <a:ext cx="698500" cy="78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237782</xdr:rowOff>
    </xdr:from>
    <xdr:to>
      <xdr:col>22</xdr:col>
      <xdr:colOff>165100</xdr:colOff>
      <xdr:row>35</xdr:row>
      <xdr:rowOff>339382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6659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37732</xdr:rowOff>
    </xdr:from>
    <xdr:to>
      <xdr:col>18</xdr:col>
      <xdr:colOff>177800</xdr:colOff>
      <xdr:row>36</xdr:row>
      <xdr:rowOff>59087</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990982"/>
          <a:ext cx="698500" cy="21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238068</xdr:rowOff>
    </xdr:from>
    <xdr:to>
      <xdr:col>19</xdr:col>
      <xdr:colOff>38100</xdr:colOff>
      <xdr:row>35</xdr:row>
      <xdr:rowOff>339668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6945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1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241364</xdr:rowOff>
    </xdr:from>
    <xdr:to>
      <xdr:col>15</xdr:col>
      <xdr:colOff>101600</xdr:colOff>
      <xdr:row>36</xdr:row>
      <xdr:rowOff>64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51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10241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2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257289</xdr:rowOff>
    </xdr:from>
    <xdr:to>
      <xdr:col>29</xdr:col>
      <xdr:colOff>177800</xdr:colOff>
      <xdr:row>36</xdr:row>
      <xdr:rowOff>15989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67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229366</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3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262490</xdr:rowOff>
    </xdr:from>
    <xdr:to>
      <xdr:col>26</xdr:col>
      <xdr:colOff>101600</xdr:colOff>
      <xdr:row>36</xdr:row>
      <xdr:rowOff>21190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72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5967</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5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272682</xdr:rowOff>
    </xdr:from>
    <xdr:to>
      <xdr:col>22</xdr:col>
      <xdr:colOff>165100</xdr:colOff>
      <xdr:row>36</xdr:row>
      <xdr:rowOff>31382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83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16159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6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8287</xdr:rowOff>
    </xdr:from>
    <xdr:to>
      <xdr:col>19</xdr:col>
      <xdr:colOff>38100</xdr:colOff>
      <xdr:row>36</xdr:row>
      <xdr:rowOff>109887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61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94664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4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329832</xdr:rowOff>
    </xdr:from>
    <xdr:to>
      <xdr:col>15</xdr:col>
      <xdr:colOff>101600</xdr:colOff>
      <xdr:row>36</xdr:row>
      <xdr:rowOff>88532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40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73309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26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埼玉県上里町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31,138
29,945
29.18
10,193,942
9,371,286
790,956
6,028,524
7,922,151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34756</xdr:rowOff>
    </xdr:from>
    <xdr:to>
      <xdr:col>24</xdr:col>
      <xdr:colOff>62865</xdr:colOff>
      <xdr:row>39</xdr:row>
      <xdr:rowOff>135520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49706"/>
          <a:ext cx="1270" cy="1472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139347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2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135520</xdr:rowOff>
    </xdr:from>
    <xdr:to>
      <xdr:col>24</xdr:col>
      <xdr:colOff>152400</xdr:colOff>
      <xdr:row>39</xdr:row>
      <xdr:rowOff>135520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2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152883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2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34756</xdr:rowOff>
    </xdr:from>
    <xdr:to>
      <xdr:col>24</xdr:col>
      <xdr:colOff>152400</xdr:colOff>
      <xdr:row>31</xdr:row>
      <xdr:rowOff>34756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4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132646</xdr:rowOff>
    </xdr:from>
    <xdr:to>
      <xdr:col>24</xdr:col>
      <xdr:colOff>63500</xdr:colOff>
      <xdr:row>39</xdr:row>
      <xdr:rowOff>135520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819196"/>
          <a:ext cx="8382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37123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09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14246</xdr:rowOff>
    </xdr:from>
    <xdr:to>
      <xdr:col>24</xdr:col>
      <xdr:colOff>114300</xdr:colOff>
      <xdr:row>37</xdr:row>
      <xdr:rowOff>115846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132107</xdr:rowOff>
    </xdr:from>
    <xdr:to>
      <xdr:col>19</xdr:col>
      <xdr:colOff>177800</xdr:colOff>
      <xdr:row>39</xdr:row>
      <xdr:rowOff>132646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818657"/>
          <a:ext cx="889000" cy="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3257</xdr:rowOff>
    </xdr:from>
    <xdr:to>
      <xdr:col>20</xdr:col>
      <xdr:colOff>38100</xdr:colOff>
      <xdr:row>37</xdr:row>
      <xdr:rowOff>104857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121384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124286</xdr:rowOff>
    </xdr:from>
    <xdr:to>
      <xdr:col>15</xdr:col>
      <xdr:colOff>50800</xdr:colOff>
      <xdr:row>39</xdr:row>
      <xdr:rowOff>132107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810836"/>
          <a:ext cx="889000" cy="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5641</xdr:rowOff>
    </xdr:from>
    <xdr:to>
      <xdr:col>15</xdr:col>
      <xdr:colOff>101600</xdr:colOff>
      <xdr:row>37</xdr:row>
      <xdr:rowOff>107241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123768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124286</xdr:rowOff>
    </xdr:from>
    <xdr:to>
      <xdr:col>10</xdr:col>
      <xdr:colOff>114300</xdr:colOff>
      <xdr:row>39</xdr:row>
      <xdr:rowOff>132221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810836"/>
          <a:ext cx="889000" cy="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167963</xdr:rowOff>
    </xdr:from>
    <xdr:to>
      <xdr:col>10</xdr:col>
      <xdr:colOff>165100</xdr:colOff>
      <xdr:row>37</xdr:row>
      <xdr:rowOff>98113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114640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25676</xdr:rowOff>
    </xdr:from>
    <xdr:to>
      <xdr:col>6</xdr:col>
      <xdr:colOff>38100</xdr:colOff>
      <xdr:row>37</xdr:row>
      <xdr:rowOff>127276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6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143803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4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84720</xdr:rowOff>
    </xdr:from>
    <xdr:to>
      <xdr:col>24</xdr:col>
      <xdr:colOff>114300</xdr:colOff>
      <xdr:row>40</xdr:row>
      <xdr:rowOff>14870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77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171097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68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81846</xdr:rowOff>
    </xdr:from>
    <xdr:to>
      <xdr:col>20</xdr:col>
      <xdr:colOff>38100</xdr:colOff>
      <xdr:row>40</xdr:row>
      <xdr:rowOff>11996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7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40</xdr:row>
      <xdr:rowOff>3123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86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81307</xdr:rowOff>
    </xdr:from>
    <xdr:to>
      <xdr:col>15</xdr:col>
      <xdr:colOff>101600</xdr:colOff>
      <xdr:row>40</xdr:row>
      <xdr:rowOff>11457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7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40</xdr:row>
      <xdr:rowOff>2584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86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73486</xdr:rowOff>
    </xdr:from>
    <xdr:to>
      <xdr:col>10</xdr:col>
      <xdr:colOff>165100</xdr:colOff>
      <xdr:row>40</xdr:row>
      <xdr:rowOff>3636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76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166213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85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81421</xdr:rowOff>
    </xdr:from>
    <xdr:to>
      <xdr:col>6</xdr:col>
      <xdr:colOff>38100</xdr:colOff>
      <xdr:row>40</xdr:row>
      <xdr:rowOff>11571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76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40</xdr:row>
      <xdr:rowOff>2698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86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96101</xdr:rowOff>
    </xdr:from>
    <xdr:to>
      <xdr:col>24</xdr:col>
      <xdr:colOff>62865</xdr:colOff>
      <xdr:row>58</xdr:row>
      <xdr:rowOff>130391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68601"/>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134218</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130391</xdr:rowOff>
    </xdr:from>
    <xdr:to>
      <xdr:col>24</xdr:col>
      <xdr:colOff>152400</xdr:colOff>
      <xdr:row>58</xdr:row>
      <xdr:rowOff>130391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74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42778</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4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96101</xdr:rowOff>
    </xdr:from>
    <xdr:to>
      <xdr:col>24</xdr:col>
      <xdr:colOff>152400</xdr:colOff>
      <xdr:row>50</xdr:row>
      <xdr:rowOff>96101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6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122136</xdr:rowOff>
    </xdr:from>
    <xdr:to>
      <xdr:col>24</xdr:col>
      <xdr:colOff>63500</xdr:colOff>
      <xdr:row>58</xdr:row>
      <xdr:rowOff>130391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10066236"/>
          <a:ext cx="8382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52125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81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29248</xdr:rowOff>
    </xdr:from>
    <xdr:to>
      <xdr:col>24</xdr:col>
      <xdr:colOff>114300</xdr:colOff>
      <xdr:row>56</xdr:row>
      <xdr:rowOff>130848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122136</xdr:rowOff>
    </xdr:from>
    <xdr:to>
      <xdr:col>19</xdr:col>
      <xdr:colOff>177800</xdr:colOff>
      <xdr:row>58</xdr:row>
      <xdr:rowOff>138226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10066236"/>
          <a:ext cx="889000" cy="1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9919</xdr:rowOff>
    </xdr:from>
    <xdr:to>
      <xdr:col>20</xdr:col>
      <xdr:colOff>38100</xdr:colOff>
      <xdr:row>56</xdr:row>
      <xdr:rowOff>111519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128046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8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128054</xdr:rowOff>
    </xdr:from>
    <xdr:to>
      <xdr:col>15</xdr:col>
      <xdr:colOff>50800</xdr:colOff>
      <xdr:row>58</xdr:row>
      <xdr:rowOff>138226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10072154"/>
          <a:ext cx="889000" cy="1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35763</xdr:rowOff>
    </xdr:from>
    <xdr:to>
      <xdr:col>15</xdr:col>
      <xdr:colOff>101600</xdr:colOff>
      <xdr:row>55</xdr:row>
      <xdr:rowOff>137363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46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153890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24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128054</xdr:rowOff>
    </xdr:from>
    <xdr:to>
      <xdr:col>10</xdr:col>
      <xdr:colOff>114300</xdr:colOff>
      <xdr:row>58</xdr:row>
      <xdr:rowOff>132411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72154"/>
          <a:ext cx="889000" cy="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4915</xdr:rowOff>
    </xdr:from>
    <xdr:to>
      <xdr:col>10</xdr:col>
      <xdr:colOff>165100</xdr:colOff>
      <xdr:row>56</xdr:row>
      <xdr:rowOff>106515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0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123042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33947</xdr:rowOff>
    </xdr:from>
    <xdr:to>
      <xdr:col>6</xdr:col>
      <xdr:colOff>38100</xdr:colOff>
      <xdr:row>57</xdr:row>
      <xdr:rowOff>135547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0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152074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8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79591</xdr:rowOff>
    </xdr:from>
    <xdr:to>
      <xdr:col>24</xdr:col>
      <xdr:colOff>114300</xdr:colOff>
      <xdr:row>59</xdr:row>
      <xdr:rowOff>9741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1002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165968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9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71336</xdr:rowOff>
    </xdr:from>
    <xdr:to>
      <xdr:col>20</xdr:col>
      <xdr:colOff>38100</xdr:colOff>
      <xdr:row>59</xdr:row>
      <xdr:rowOff>1486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1001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164063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1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87426</xdr:rowOff>
    </xdr:from>
    <xdr:to>
      <xdr:col>15</xdr:col>
      <xdr:colOff>101600</xdr:colOff>
      <xdr:row>59</xdr:row>
      <xdr:rowOff>17576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03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8703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12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77254</xdr:rowOff>
    </xdr:from>
    <xdr:to>
      <xdr:col>10</xdr:col>
      <xdr:colOff>165100</xdr:colOff>
      <xdr:row>59</xdr:row>
      <xdr:rowOff>7404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2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169981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1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81611</xdr:rowOff>
    </xdr:from>
    <xdr:to>
      <xdr:col>6</xdr:col>
      <xdr:colOff>38100</xdr:colOff>
      <xdr:row>59</xdr:row>
      <xdr:rowOff>11761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2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2888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1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31527</xdr:rowOff>
    </xdr:from>
    <xdr:to>
      <xdr:col>24</xdr:col>
      <xdr:colOff>62865</xdr:colOff>
      <xdr:row>78</xdr:row>
      <xdr:rowOff>69109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3027"/>
          <a:ext cx="1270" cy="140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72936</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46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69109</xdr:rowOff>
    </xdr:from>
    <xdr:to>
      <xdr:col>24</xdr:col>
      <xdr:colOff>152400</xdr:colOff>
      <xdr:row>78</xdr:row>
      <xdr:rowOff>69109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4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149654</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0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31527</xdr:rowOff>
    </xdr:from>
    <xdr:to>
      <xdr:col>24</xdr:col>
      <xdr:colOff>152400</xdr:colOff>
      <xdr:row>70</xdr:row>
      <xdr:rowOff>31527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92242</xdr:rowOff>
    </xdr:from>
    <xdr:to>
      <xdr:col>24</xdr:col>
      <xdr:colOff>63500</xdr:colOff>
      <xdr:row>77</xdr:row>
      <xdr:rowOff>133024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293892"/>
          <a:ext cx="838200" cy="4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35241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9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12365</xdr:rowOff>
    </xdr:from>
    <xdr:to>
      <xdr:col>24</xdr:col>
      <xdr:colOff>114300</xdr:colOff>
      <xdr:row>76</xdr:row>
      <xdr:rowOff>113965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92242</xdr:rowOff>
    </xdr:from>
    <xdr:to>
      <xdr:col>19</xdr:col>
      <xdr:colOff>177800</xdr:colOff>
      <xdr:row>77</xdr:row>
      <xdr:rowOff>165577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293892"/>
          <a:ext cx="889000" cy="7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165801</xdr:rowOff>
    </xdr:from>
    <xdr:to>
      <xdr:col>20</xdr:col>
      <xdr:colOff>38100</xdr:colOff>
      <xdr:row>76</xdr:row>
      <xdr:rowOff>95951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2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112478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79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71668</xdr:rowOff>
    </xdr:from>
    <xdr:to>
      <xdr:col>15</xdr:col>
      <xdr:colOff>50800</xdr:colOff>
      <xdr:row>77</xdr:row>
      <xdr:rowOff>165577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273318"/>
          <a:ext cx="889000" cy="9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81950</xdr:rowOff>
    </xdr:from>
    <xdr:to>
      <xdr:col>15</xdr:col>
      <xdr:colOff>101600</xdr:colOff>
      <xdr:row>77</xdr:row>
      <xdr:rowOff>12100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1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28628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8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71668</xdr:rowOff>
    </xdr:from>
    <xdr:to>
      <xdr:col>10</xdr:col>
      <xdr:colOff>114300</xdr:colOff>
      <xdr:row>77</xdr:row>
      <xdr:rowOff>101203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273318"/>
          <a:ext cx="889000" cy="2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104994</xdr:rowOff>
    </xdr:from>
    <xdr:to>
      <xdr:col>10</xdr:col>
      <xdr:colOff>165100</xdr:colOff>
      <xdr:row>77</xdr:row>
      <xdr:rowOff>35144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3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51671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1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69972</xdr:rowOff>
    </xdr:from>
    <xdr:to>
      <xdr:col>6</xdr:col>
      <xdr:colOff>38100</xdr:colOff>
      <xdr:row>77</xdr:row>
      <xdr:rowOff>122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0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16649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7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82224</xdr:rowOff>
    </xdr:from>
    <xdr:to>
      <xdr:col>24</xdr:col>
      <xdr:colOff>114300</xdr:colOff>
      <xdr:row>78</xdr:row>
      <xdr:rowOff>12374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8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168601</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9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41442</xdr:rowOff>
    </xdr:from>
    <xdr:to>
      <xdr:col>20</xdr:col>
      <xdr:colOff>38100</xdr:colOff>
      <xdr:row>77</xdr:row>
      <xdr:rowOff>143042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4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134169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3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114777</xdr:rowOff>
    </xdr:from>
    <xdr:to>
      <xdr:col>15</xdr:col>
      <xdr:colOff>101600</xdr:colOff>
      <xdr:row>78</xdr:row>
      <xdr:rowOff>44927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1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36054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0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20868</xdr:rowOff>
    </xdr:from>
    <xdr:to>
      <xdr:col>10</xdr:col>
      <xdr:colOff>165100</xdr:colOff>
      <xdr:row>77</xdr:row>
      <xdr:rowOff>122468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2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113595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15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50403</xdr:rowOff>
    </xdr:from>
    <xdr:to>
      <xdr:col>6</xdr:col>
      <xdr:colOff>38100</xdr:colOff>
      <xdr:row>77</xdr:row>
      <xdr:rowOff>152003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5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143130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44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125870</xdr:rowOff>
    </xdr:from>
    <xdr:to>
      <xdr:col>24</xdr:col>
      <xdr:colOff>62865</xdr:colOff>
      <xdr:row>98</xdr:row>
      <xdr:rowOff>68743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56370"/>
          <a:ext cx="1270" cy="131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72570</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7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68743</xdr:rowOff>
    </xdr:from>
    <xdr:to>
      <xdr:col>24</xdr:col>
      <xdr:colOff>152400</xdr:colOff>
      <xdr:row>98</xdr:row>
      <xdr:rowOff>68743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7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72547</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3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125870</xdr:rowOff>
    </xdr:from>
    <xdr:to>
      <xdr:col>24</xdr:col>
      <xdr:colOff>152400</xdr:colOff>
      <xdr:row>90</xdr:row>
      <xdr:rowOff>125870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5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154513</xdr:rowOff>
    </xdr:from>
    <xdr:to>
      <xdr:col>24</xdr:col>
      <xdr:colOff>63500</xdr:colOff>
      <xdr:row>96</xdr:row>
      <xdr:rowOff>37173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442263"/>
          <a:ext cx="838200" cy="5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113332</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29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90455</xdr:rowOff>
    </xdr:from>
    <xdr:to>
      <xdr:col>24</xdr:col>
      <xdr:colOff>114300</xdr:colOff>
      <xdr:row>96</xdr:row>
      <xdr:rowOff>20605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154513</xdr:rowOff>
    </xdr:from>
    <xdr:to>
      <xdr:col>19</xdr:col>
      <xdr:colOff>177800</xdr:colOff>
      <xdr:row>96</xdr:row>
      <xdr:rowOff>29857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442263"/>
          <a:ext cx="889000" cy="4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89998</xdr:rowOff>
    </xdr:from>
    <xdr:to>
      <xdr:col>20</xdr:col>
      <xdr:colOff>38100</xdr:colOff>
      <xdr:row>96</xdr:row>
      <xdr:rowOff>20148</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36675</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15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29857</xdr:rowOff>
    </xdr:from>
    <xdr:to>
      <xdr:col>15</xdr:col>
      <xdr:colOff>50800</xdr:colOff>
      <xdr:row>96</xdr:row>
      <xdr:rowOff>70183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489057"/>
          <a:ext cx="889000" cy="4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118413</xdr:rowOff>
    </xdr:from>
    <xdr:to>
      <xdr:col>15</xdr:col>
      <xdr:colOff>101600</xdr:colOff>
      <xdr:row>96</xdr:row>
      <xdr:rowOff>48563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65090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1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70183</xdr:rowOff>
    </xdr:from>
    <xdr:to>
      <xdr:col>10</xdr:col>
      <xdr:colOff>114300</xdr:colOff>
      <xdr:row>96</xdr:row>
      <xdr:rowOff>135654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529383"/>
          <a:ext cx="889000" cy="6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48050</xdr:rowOff>
    </xdr:from>
    <xdr:to>
      <xdr:col>10</xdr:col>
      <xdr:colOff>165100</xdr:colOff>
      <xdr:row>96</xdr:row>
      <xdr:rowOff>149650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140777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5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115807</xdr:rowOff>
    </xdr:from>
    <xdr:to>
      <xdr:col>6</xdr:col>
      <xdr:colOff>38100</xdr:colOff>
      <xdr:row>97</xdr:row>
      <xdr:rowOff>45957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37084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66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157823</xdr:rowOff>
    </xdr:from>
    <xdr:to>
      <xdr:col>24</xdr:col>
      <xdr:colOff>114300</xdr:colOff>
      <xdr:row>96</xdr:row>
      <xdr:rowOff>87973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44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136250</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42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103713</xdr:rowOff>
    </xdr:from>
    <xdr:to>
      <xdr:col>20</xdr:col>
      <xdr:colOff>38100</xdr:colOff>
      <xdr:row>96</xdr:row>
      <xdr:rowOff>33863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39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24990</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48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150507</xdr:rowOff>
    </xdr:from>
    <xdr:to>
      <xdr:col>15</xdr:col>
      <xdr:colOff>101600</xdr:colOff>
      <xdr:row>96</xdr:row>
      <xdr:rowOff>80657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4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71784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53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19383</xdr:rowOff>
    </xdr:from>
    <xdr:to>
      <xdr:col>10</xdr:col>
      <xdr:colOff>165100</xdr:colOff>
      <xdr:row>96</xdr:row>
      <xdr:rowOff>120983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47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137510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25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84854</xdr:rowOff>
    </xdr:from>
    <xdr:to>
      <xdr:col>6</xdr:col>
      <xdr:colOff>38100</xdr:colOff>
      <xdr:row>97</xdr:row>
      <xdr:rowOff>15004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54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31531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31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144815</xdr:rowOff>
    </xdr:from>
    <xdr:to>
      <xdr:col>54</xdr:col>
      <xdr:colOff>189865</xdr:colOff>
      <xdr:row>38</xdr:row>
      <xdr:rowOff>129042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288315"/>
          <a:ext cx="1270" cy="1355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132869</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129042</xdr:rowOff>
    </xdr:from>
    <xdr:to>
      <xdr:col>55</xdr:col>
      <xdr:colOff>88900</xdr:colOff>
      <xdr:row>38</xdr:row>
      <xdr:rowOff>129042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4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91492</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06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144815</xdr:rowOff>
    </xdr:from>
    <xdr:to>
      <xdr:col>55</xdr:col>
      <xdr:colOff>88900</xdr:colOff>
      <xdr:row>30</xdr:row>
      <xdr:rowOff>144815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28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79931</xdr:rowOff>
    </xdr:from>
    <xdr:to>
      <xdr:col>55</xdr:col>
      <xdr:colOff>0</xdr:colOff>
      <xdr:row>36</xdr:row>
      <xdr:rowOff>86894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252131"/>
          <a:ext cx="838200" cy="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43524</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215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65097</xdr:rowOff>
    </xdr:from>
    <xdr:to>
      <xdr:col>55</xdr:col>
      <xdr:colOff>50800</xdr:colOff>
      <xdr:row>36</xdr:row>
      <xdr:rowOff>166697</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3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86894</xdr:rowOff>
    </xdr:from>
    <xdr:to>
      <xdr:col>50</xdr:col>
      <xdr:colOff>114300</xdr:colOff>
      <xdr:row>36</xdr:row>
      <xdr:rowOff>171285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259094"/>
          <a:ext cx="889000" cy="8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90234</xdr:rowOff>
    </xdr:from>
    <xdr:to>
      <xdr:col>50</xdr:col>
      <xdr:colOff>165100</xdr:colOff>
      <xdr:row>37</xdr:row>
      <xdr:rowOff>20384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26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11511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35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3616</xdr:rowOff>
    </xdr:from>
    <xdr:to>
      <xdr:col>45</xdr:col>
      <xdr:colOff>177800</xdr:colOff>
      <xdr:row>36</xdr:row>
      <xdr:rowOff>171285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175816"/>
          <a:ext cx="889000" cy="16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116475</xdr:rowOff>
    </xdr:from>
    <xdr:to>
      <xdr:col>46</xdr:col>
      <xdr:colOff>38100</xdr:colOff>
      <xdr:row>37</xdr:row>
      <xdr:rowOff>46625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28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63152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06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3616</xdr:rowOff>
    </xdr:from>
    <xdr:to>
      <xdr:col>41</xdr:col>
      <xdr:colOff>50800</xdr:colOff>
      <xdr:row>36</xdr:row>
      <xdr:rowOff>24990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175816"/>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105235</xdr:rowOff>
    </xdr:from>
    <xdr:to>
      <xdr:col>41</xdr:col>
      <xdr:colOff>101600</xdr:colOff>
      <xdr:row>37</xdr:row>
      <xdr:rowOff>35385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7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26512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37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121904</xdr:rowOff>
    </xdr:from>
    <xdr:to>
      <xdr:col>36</xdr:col>
      <xdr:colOff>165100</xdr:colOff>
      <xdr:row>37</xdr:row>
      <xdr:rowOff>52054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9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43181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38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29131</xdr:rowOff>
    </xdr:from>
    <xdr:to>
      <xdr:col>55</xdr:col>
      <xdr:colOff>50800</xdr:colOff>
      <xdr:row>36</xdr:row>
      <xdr:rowOff>130731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20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52008</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05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36094</xdr:rowOff>
    </xdr:from>
    <xdr:to>
      <xdr:col>50</xdr:col>
      <xdr:colOff>165100</xdr:colOff>
      <xdr:row>36</xdr:row>
      <xdr:rowOff>137694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2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154221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598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120485</xdr:rowOff>
    </xdr:from>
    <xdr:to>
      <xdr:col>46</xdr:col>
      <xdr:colOff>38100</xdr:colOff>
      <xdr:row>37</xdr:row>
      <xdr:rowOff>50635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2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41762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38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124266</xdr:rowOff>
    </xdr:from>
    <xdr:to>
      <xdr:col>41</xdr:col>
      <xdr:colOff>101600</xdr:colOff>
      <xdr:row>36</xdr:row>
      <xdr:rowOff>54416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12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70943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590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145640</xdr:rowOff>
    </xdr:from>
    <xdr:to>
      <xdr:col>36</xdr:col>
      <xdr:colOff>165100</xdr:colOff>
      <xdr:row>36</xdr:row>
      <xdr:rowOff>75790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14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92317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592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92239</xdr:rowOff>
    </xdr:from>
    <xdr:to>
      <xdr:col>54</xdr:col>
      <xdr:colOff>189865</xdr:colOff>
      <xdr:row>58</xdr:row>
      <xdr:rowOff>117777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493289"/>
          <a:ext cx="1270" cy="156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121604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6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117777</xdr:rowOff>
    </xdr:from>
    <xdr:to>
      <xdr:col>55</xdr:col>
      <xdr:colOff>88900</xdr:colOff>
      <xdr:row>58</xdr:row>
      <xdr:rowOff>117777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6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38916</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2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92239</xdr:rowOff>
    </xdr:from>
    <xdr:to>
      <xdr:col>55</xdr:col>
      <xdr:colOff>88900</xdr:colOff>
      <xdr:row>49</xdr:row>
      <xdr:rowOff>92239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4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40662</xdr:rowOff>
    </xdr:from>
    <xdr:to>
      <xdr:col>55</xdr:col>
      <xdr:colOff>0</xdr:colOff>
      <xdr:row>58</xdr:row>
      <xdr:rowOff>57655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984762"/>
          <a:ext cx="8382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170353</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42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147476</xdr:rowOff>
    </xdr:from>
    <xdr:to>
      <xdr:col>55</xdr:col>
      <xdr:colOff>50800</xdr:colOff>
      <xdr:row>56</xdr:row>
      <xdr:rowOff>77626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116644</xdr:rowOff>
    </xdr:from>
    <xdr:to>
      <xdr:col>50</xdr:col>
      <xdr:colOff>114300</xdr:colOff>
      <xdr:row>58</xdr:row>
      <xdr:rowOff>57655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889294"/>
          <a:ext cx="889000" cy="11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149806</xdr:rowOff>
    </xdr:from>
    <xdr:to>
      <xdr:col>50</xdr:col>
      <xdr:colOff>165100</xdr:colOff>
      <xdr:row>56</xdr:row>
      <xdr:rowOff>79956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96483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3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11564</xdr:rowOff>
    </xdr:from>
    <xdr:to>
      <xdr:col>45</xdr:col>
      <xdr:colOff>177800</xdr:colOff>
      <xdr:row>57</xdr:row>
      <xdr:rowOff>116644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784214"/>
          <a:ext cx="889000" cy="10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112064</xdr:rowOff>
    </xdr:from>
    <xdr:to>
      <xdr:col>46</xdr:col>
      <xdr:colOff>38100</xdr:colOff>
      <xdr:row>56</xdr:row>
      <xdr:rowOff>42214</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58741</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11564</xdr:rowOff>
    </xdr:from>
    <xdr:to>
      <xdr:col>41</xdr:col>
      <xdr:colOff>50800</xdr:colOff>
      <xdr:row>57</xdr:row>
      <xdr:rowOff>136478</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784214"/>
          <a:ext cx="889000" cy="12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114546</xdr:rowOff>
    </xdr:from>
    <xdr:to>
      <xdr:col>41</xdr:col>
      <xdr:colOff>101600</xdr:colOff>
      <xdr:row>56</xdr:row>
      <xdr:rowOff>44696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61223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84350</xdr:rowOff>
    </xdr:from>
    <xdr:to>
      <xdr:col>36</xdr:col>
      <xdr:colOff>165100</xdr:colOff>
      <xdr:row>56</xdr:row>
      <xdr:rowOff>14500</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51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31027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28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161312</xdr:rowOff>
    </xdr:from>
    <xdr:to>
      <xdr:col>55</xdr:col>
      <xdr:colOff>50800</xdr:colOff>
      <xdr:row>58</xdr:row>
      <xdr:rowOff>91462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93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76239</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84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6855</xdr:rowOff>
    </xdr:from>
    <xdr:to>
      <xdr:col>50</xdr:col>
      <xdr:colOff>165100</xdr:colOff>
      <xdr:row>58</xdr:row>
      <xdr:rowOff>108455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95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99582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1004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65844</xdr:rowOff>
    </xdr:from>
    <xdr:to>
      <xdr:col>46</xdr:col>
      <xdr:colOff>38100</xdr:colOff>
      <xdr:row>57</xdr:row>
      <xdr:rowOff>167444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83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158571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93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132214</xdr:rowOff>
    </xdr:from>
    <xdr:to>
      <xdr:col>41</xdr:col>
      <xdr:colOff>101600</xdr:colOff>
      <xdr:row>57</xdr:row>
      <xdr:rowOff>62364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7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53491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82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85678</xdr:rowOff>
    </xdr:from>
    <xdr:to>
      <xdr:col>36</xdr:col>
      <xdr:colOff>165100</xdr:colOff>
      <xdr:row>58</xdr:row>
      <xdr:rowOff>15828</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85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6955</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95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153530</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55030"/>
          <a:ext cx="1270" cy="143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100207</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153530</xdr:rowOff>
    </xdr:from>
    <xdr:to>
      <xdr:col>55</xdr:col>
      <xdr:colOff>88900</xdr:colOff>
      <xdr:row>70</xdr:row>
      <xdr:rowOff>153530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105893</xdr:rowOff>
    </xdr:from>
    <xdr:to>
      <xdr:col>55</xdr:col>
      <xdr:colOff>0</xdr:colOff>
      <xdr:row>78</xdr:row>
      <xdr:rowOff>167272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478993"/>
          <a:ext cx="838200" cy="6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1909</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03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150482</xdr:rowOff>
    </xdr:from>
    <xdr:to>
      <xdr:col>55</xdr:col>
      <xdr:colOff>50800</xdr:colOff>
      <xdr:row>78</xdr:row>
      <xdr:rowOff>80632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167272</xdr:rowOff>
    </xdr:from>
    <xdr:to>
      <xdr:col>50</xdr:col>
      <xdr:colOff>114300</xdr:colOff>
      <xdr:row>78</xdr:row>
      <xdr:rowOff>169901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540372"/>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147689</xdr:rowOff>
    </xdr:from>
    <xdr:to>
      <xdr:col>50</xdr:col>
      <xdr:colOff>165100</xdr:colOff>
      <xdr:row>78</xdr:row>
      <xdr:rowOff>77839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94366</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79769</xdr:rowOff>
    </xdr:from>
    <xdr:to>
      <xdr:col>45</xdr:col>
      <xdr:colOff>177800</xdr:colOff>
      <xdr:row>78</xdr:row>
      <xdr:rowOff>169901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452869"/>
          <a:ext cx="889000" cy="9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92126</xdr:rowOff>
    </xdr:from>
    <xdr:to>
      <xdr:col>46</xdr:col>
      <xdr:colOff>38100</xdr:colOff>
      <xdr:row>78</xdr:row>
      <xdr:rowOff>22276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38803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165391</xdr:rowOff>
    </xdr:from>
    <xdr:to>
      <xdr:col>41</xdr:col>
      <xdr:colOff>50800</xdr:colOff>
      <xdr:row>78</xdr:row>
      <xdr:rowOff>79769</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367041"/>
          <a:ext cx="889000" cy="8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3632</xdr:rowOff>
    </xdr:from>
    <xdr:to>
      <xdr:col>41</xdr:col>
      <xdr:colOff>101600</xdr:colOff>
      <xdr:row>77</xdr:row>
      <xdr:rowOff>105232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121759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298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125298</xdr:rowOff>
    </xdr:from>
    <xdr:to>
      <xdr:col>36</xdr:col>
      <xdr:colOff>165100</xdr:colOff>
      <xdr:row>77</xdr:row>
      <xdr:rowOff>55448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15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71976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293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55093</xdr:rowOff>
    </xdr:from>
    <xdr:to>
      <xdr:col>55</xdr:col>
      <xdr:colOff>50800</xdr:colOff>
      <xdr:row>78</xdr:row>
      <xdr:rowOff>156693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2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141470</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4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116472</xdr:rowOff>
    </xdr:from>
    <xdr:to>
      <xdr:col>50</xdr:col>
      <xdr:colOff>165100</xdr:colOff>
      <xdr:row>79</xdr:row>
      <xdr:rowOff>46622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4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37749</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58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119101</xdr:rowOff>
    </xdr:from>
    <xdr:to>
      <xdr:col>46</xdr:col>
      <xdr:colOff>38100</xdr:colOff>
      <xdr:row>79</xdr:row>
      <xdr:rowOff>49251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49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40378</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584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28969</xdr:rowOff>
    </xdr:from>
    <xdr:to>
      <xdr:col>41</xdr:col>
      <xdr:colOff>101600</xdr:colOff>
      <xdr:row>78</xdr:row>
      <xdr:rowOff>130569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40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121696</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349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114591</xdr:rowOff>
    </xdr:from>
    <xdr:to>
      <xdr:col>36</xdr:col>
      <xdr:colOff>165100</xdr:colOff>
      <xdr:row>78</xdr:row>
      <xdr:rowOff>44741</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31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35868</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340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22493</xdr:rowOff>
    </xdr:from>
    <xdr:to>
      <xdr:col>54</xdr:col>
      <xdr:colOff>189865</xdr:colOff>
      <xdr:row>98</xdr:row>
      <xdr:rowOff>137202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452993"/>
          <a:ext cx="1270" cy="1486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141029</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137202</xdr:rowOff>
    </xdr:from>
    <xdr:to>
      <xdr:col>55</xdr:col>
      <xdr:colOff>88900</xdr:colOff>
      <xdr:row>98</xdr:row>
      <xdr:rowOff>137202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3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140620</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2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22493</xdr:rowOff>
    </xdr:from>
    <xdr:to>
      <xdr:col>55</xdr:col>
      <xdr:colOff>88900</xdr:colOff>
      <xdr:row>90</xdr:row>
      <xdr:rowOff>22493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4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107843</xdr:rowOff>
    </xdr:from>
    <xdr:to>
      <xdr:col>55</xdr:col>
      <xdr:colOff>0</xdr:colOff>
      <xdr:row>98</xdr:row>
      <xdr:rowOff>137202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909943"/>
          <a:ext cx="838200" cy="2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95480</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83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72603</xdr:rowOff>
    </xdr:from>
    <xdr:to>
      <xdr:col>55</xdr:col>
      <xdr:colOff>50800</xdr:colOff>
      <xdr:row>97</xdr:row>
      <xdr:rowOff>2753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51770</xdr:rowOff>
    </xdr:from>
    <xdr:to>
      <xdr:col>50</xdr:col>
      <xdr:colOff>114300</xdr:colOff>
      <xdr:row>98</xdr:row>
      <xdr:rowOff>107843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682420"/>
          <a:ext cx="889000" cy="22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76262</xdr:rowOff>
    </xdr:from>
    <xdr:to>
      <xdr:col>50</xdr:col>
      <xdr:colOff>165100</xdr:colOff>
      <xdr:row>97</xdr:row>
      <xdr:rowOff>6412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3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22939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31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48783</xdr:rowOff>
    </xdr:from>
    <xdr:to>
      <xdr:col>45</xdr:col>
      <xdr:colOff>177800</xdr:colOff>
      <xdr:row>97</xdr:row>
      <xdr:rowOff>51770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6679433"/>
          <a:ext cx="889000" cy="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111973</xdr:rowOff>
    </xdr:from>
    <xdr:to>
      <xdr:col>46</xdr:col>
      <xdr:colOff>38100</xdr:colOff>
      <xdr:row>97</xdr:row>
      <xdr:rowOff>42123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57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58650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34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48783</xdr:rowOff>
    </xdr:from>
    <xdr:to>
      <xdr:col>41</xdr:col>
      <xdr:colOff>50800</xdr:colOff>
      <xdr:row>99</xdr:row>
      <xdr:rowOff>26184</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679433"/>
          <a:ext cx="889000" cy="32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10246</xdr:rowOff>
    </xdr:from>
    <xdr:to>
      <xdr:col>41</xdr:col>
      <xdr:colOff>101600</xdr:colOff>
      <xdr:row>97</xdr:row>
      <xdr:rowOff>111846</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64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102973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73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17005</xdr:rowOff>
    </xdr:from>
    <xdr:to>
      <xdr:col>36</xdr:col>
      <xdr:colOff>165100</xdr:colOff>
      <xdr:row>97</xdr:row>
      <xdr:rowOff>118605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64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135132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42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86402</xdr:rowOff>
    </xdr:from>
    <xdr:to>
      <xdr:col>55</xdr:col>
      <xdr:colOff>50800</xdr:colOff>
      <xdr:row>99</xdr:row>
      <xdr:rowOff>16552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88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1329</xdr:rowOff>
    </xdr:from>
    <xdr:ext cx="469744"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80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57043</xdr:rowOff>
    </xdr:from>
    <xdr:to>
      <xdr:col>50</xdr:col>
      <xdr:colOff>165100</xdr:colOff>
      <xdr:row>98</xdr:row>
      <xdr:rowOff>158643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85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149770</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404428" y="1695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970</xdr:rowOff>
    </xdr:from>
    <xdr:to>
      <xdr:col>46</xdr:col>
      <xdr:colOff>38100</xdr:colOff>
      <xdr:row>97</xdr:row>
      <xdr:rowOff>102570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63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93697</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72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169433</xdr:rowOff>
    </xdr:from>
    <xdr:to>
      <xdr:col>41</xdr:col>
      <xdr:colOff>101600</xdr:colOff>
      <xdr:row>97</xdr:row>
      <xdr:rowOff>99583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62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116110</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40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146834</xdr:rowOff>
    </xdr:from>
    <xdr:to>
      <xdr:col>36</xdr:col>
      <xdr:colOff>165100</xdr:colOff>
      <xdr:row>99</xdr:row>
      <xdr:rowOff>76984</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94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68111</xdr:rowOff>
    </xdr:from>
    <xdr:ext cx="469744"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37428" y="1704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133939</xdr:rowOff>
    </xdr:from>
    <xdr:to>
      <xdr:col>85</xdr:col>
      <xdr:colOff>126364</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277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80616</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0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133939</xdr:rowOff>
    </xdr:from>
    <xdr:to>
      <xdr:col>86</xdr:col>
      <xdr:colOff>25400</xdr:colOff>
      <xdr:row>30</xdr:row>
      <xdr:rowOff>133939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27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5341</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348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153914</xdr:rowOff>
    </xdr:from>
    <xdr:to>
      <xdr:col>85</xdr:col>
      <xdr:colOff>177800</xdr:colOff>
      <xdr:row>38</xdr:row>
      <xdr:rowOff>84064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49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9668</xdr:rowOff>
    </xdr:from>
    <xdr:to>
      <xdr:col>81</xdr:col>
      <xdr:colOff>101600</xdr:colOff>
      <xdr:row>38</xdr:row>
      <xdr:rowOff>111268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2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127794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2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28732</xdr:rowOff>
    </xdr:from>
    <xdr:to>
      <xdr:col>76</xdr:col>
      <xdr:colOff>165100</xdr:colOff>
      <xdr:row>38</xdr:row>
      <xdr:rowOff>130332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4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146859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31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62291</xdr:rowOff>
    </xdr:from>
    <xdr:to>
      <xdr:col>72</xdr:col>
      <xdr:colOff>38100</xdr:colOff>
      <xdr:row>38</xdr:row>
      <xdr:rowOff>163891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57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8968</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4017" y="6352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57627</xdr:rowOff>
    </xdr:from>
    <xdr:to>
      <xdr:col>67</xdr:col>
      <xdr:colOff>101600</xdr:colOff>
      <xdr:row>38</xdr:row>
      <xdr:rowOff>159227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572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4304</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5017" y="634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77782</xdr:rowOff>
    </xdr:from>
    <xdr:to>
      <xdr:col>85</xdr:col>
      <xdr:colOff>126364</xdr:colOff>
      <xdr:row>78</xdr:row>
      <xdr:rowOff>138916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79282"/>
          <a:ext cx="1269" cy="143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142743</xdr:rowOff>
    </xdr:from>
    <xdr:ext cx="469744"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5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138916</xdr:rowOff>
    </xdr:from>
    <xdr:to>
      <xdr:col>86</xdr:col>
      <xdr:colOff>25400</xdr:colOff>
      <xdr:row>78</xdr:row>
      <xdr:rowOff>138916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51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24459</xdr:rowOff>
    </xdr:from>
    <xdr:ext cx="534377"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85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77782</xdr:rowOff>
    </xdr:from>
    <xdr:to>
      <xdr:col>86</xdr:col>
      <xdr:colOff>25400</xdr:colOff>
      <xdr:row>70</xdr:row>
      <xdr:rowOff>77782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7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150755</xdr:rowOff>
    </xdr:from>
    <xdr:to>
      <xdr:col>85</xdr:col>
      <xdr:colOff>127000</xdr:colOff>
      <xdr:row>76</xdr:row>
      <xdr:rowOff>167915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3180955"/>
          <a:ext cx="838200" cy="1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9250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868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157823</xdr:rowOff>
    </xdr:from>
    <xdr:to>
      <xdr:col>85</xdr:col>
      <xdr:colOff>177800</xdr:colOff>
      <xdr:row>76</xdr:row>
      <xdr:rowOff>87973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167915</xdr:rowOff>
    </xdr:from>
    <xdr:to>
      <xdr:col>81</xdr:col>
      <xdr:colOff>50800</xdr:colOff>
      <xdr:row>77</xdr:row>
      <xdr:rowOff>15684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198115"/>
          <a:ext cx="889000" cy="1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152451</xdr:rowOff>
    </xdr:from>
    <xdr:to>
      <xdr:col>81</xdr:col>
      <xdr:colOff>101600</xdr:colOff>
      <xdr:row>76</xdr:row>
      <xdr:rowOff>82601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99128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15684</xdr:rowOff>
    </xdr:from>
    <xdr:to>
      <xdr:col>76</xdr:col>
      <xdr:colOff>114300</xdr:colOff>
      <xdr:row>77</xdr:row>
      <xdr:rowOff>92363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3217334"/>
          <a:ext cx="889000" cy="7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156125</xdr:rowOff>
    </xdr:from>
    <xdr:to>
      <xdr:col>76</xdr:col>
      <xdr:colOff>165100</xdr:colOff>
      <xdr:row>76</xdr:row>
      <xdr:rowOff>86275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102802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81555</xdr:rowOff>
    </xdr:from>
    <xdr:to>
      <xdr:col>71</xdr:col>
      <xdr:colOff>177800</xdr:colOff>
      <xdr:row>77</xdr:row>
      <xdr:rowOff>92363</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3283205"/>
          <a:ext cx="889000" cy="1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148369</xdr:rowOff>
    </xdr:from>
    <xdr:to>
      <xdr:col>72</xdr:col>
      <xdr:colOff>38100</xdr:colOff>
      <xdr:row>76</xdr:row>
      <xdr:rowOff>78519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95045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156648</xdr:rowOff>
    </xdr:from>
    <xdr:to>
      <xdr:col>67</xdr:col>
      <xdr:colOff>101600</xdr:colOff>
      <xdr:row>76</xdr:row>
      <xdr:rowOff>86798</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103324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7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99955</xdr:rowOff>
    </xdr:from>
    <xdr:to>
      <xdr:col>85</xdr:col>
      <xdr:colOff>177800</xdr:colOff>
      <xdr:row>77</xdr:row>
      <xdr:rowOff>30105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13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78382</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10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117115</xdr:rowOff>
    </xdr:from>
    <xdr:to>
      <xdr:col>81</xdr:col>
      <xdr:colOff>101600</xdr:colOff>
      <xdr:row>77</xdr:row>
      <xdr:rowOff>47265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14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38392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24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136334</xdr:rowOff>
    </xdr:from>
    <xdr:to>
      <xdr:col>76</xdr:col>
      <xdr:colOff>165100</xdr:colOff>
      <xdr:row>77</xdr:row>
      <xdr:rowOff>66484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16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57611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25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41563</xdr:rowOff>
    </xdr:from>
    <xdr:to>
      <xdr:col>72</xdr:col>
      <xdr:colOff>38100</xdr:colOff>
      <xdr:row>77</xdr:row>
      <xdr:rowOff>143163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24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134290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33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30755</xdr:rowOff>
    </xdr:from>
    <xdr:to>
      <xdr:col>67</xdr:col>
      <xdr:colOff>101600</xdr:colOff>
      <xdr:row>77</xdr:row>
      <xdr:rowOff>132355</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2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123482</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32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104071</xdr:rowOff>
    </xdr:from>
    <xdr:to>
      <xdr:col>85</xdr:col>
      <xdr:colOff>126364</xdr:colOff>
      <xdr:row>98</xdr:row>
      <xdr:rowOff>139393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877471"/>
          <a:ext cx="1269" cy="1064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143220</xdr:rowOff>
    </xdr:from>
    <xdr:ext cx="313932"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45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139393</xdr:rowOff>
    </xdr:from>
    <xdr:to>
      <xdr:col>86</xdr:col>
      <xdr:colOff>25400</xdr:colOff>
      <xdr:row>98</xdr:row>
      <xdr:rowOff>139393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50748</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104071</xdr:rowOff>
    </xdr:from>
    <xdr:to>
      <xdr:col>86</xdr:col>
      <xdr:colOff>25400</xdr:colOff>
      <xdr:row>92</xdr:row>
      <xdr:rowOff>104071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87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11469</xdr:rowOff>
    </xdr:from>
    <xdr:to>
      <xdr:col>85</xdr:col>
      <xdr:colOff>127000</xdr:colOff>
      <xdr:row>98</xdr:row>
      <xdr:rowOff>18217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813569"/>
          <a:ext cx="838200" cy="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156554</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787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6677</xdr:rowOff>
    </xdr:from>
    <xdr:to>
      <xdr:col>85</xdr:col>
      <xdr:colOff>177800</xdr:colOff>
      <xdr:row>98</xdr:row>
      <xdr:rowOff>108277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11469</xdr:rowOff>
    </xdr:from>
    <xdr:to>
      <xdr:col>81</xdr:col>
      <xdr:colOff>50800</xdr:colOff>
      <xdr:row>98</xdr:row>
      <xdr:rowOff>42814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813569"/>
          <a:ext cx="889000" cy="3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20101</xdr:rowOff>
    </xdr:from>
    <xdr:to>
      <xdr:col>81</xdr:col>
      <xdr:colOff>101600</xdr:colOff>
      <xdr:row>98</xdr:row>
      <xdr:rowOff>121701</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82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112828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91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42814</xdr:rowOff>
    </xdr:from>
    <xdr:to>
      <xdr:col>76</xdr:col>
      <xdr:colOff>114300</xdr:colOff>
      <xdr:row>98</xdr:row>
      <xdr:rowOff>59485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844914"/>
          <a:ext cx="889000" cy="1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18752</xdr:rowOff>
    </xdr:from>
    <xdr:to>
      <xdr:col>76</xdr:col>
      <xdr:colOff>165100</xdr:colOff>
      <xdr:row>98</xdr:row>
      <xdr:rowOff>120352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8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111479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91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37689</xdr:rowOff>
    </xdr:from>
    <xdr:to>
      <xdr:col>71</xdr:col>
      <xdr:colOff>177800</xdr:colOff>
      <xdr:row>98</xdr:row>
      <xdr:rowOff>59485</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2814300" y="16839789"/>
          <a:ext cx="889000" cy="2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26432</xdr:rowOff>
    </xdr:from>
    <xdr:to>
      <xdr:col>72</xdr:col>
      <xdr:colOff>38100</xdr:colOff>
      <xdr:row>98</xdr:row>
      <xdr:rowOff>128032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82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119159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92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24160</xdr:rowOff>
    </xdr:from>
    <xdr:to>
      <xdr:col>67</xdr:col>
      <xdr:colOff>101600</xdr:colOff>
      <xdr:row>98</xdr:row>
      <xdr:rowOff>125760</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82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116887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91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138867</xdr:rowOff>
    </xdr:from>
    <xdr:to>
      <xdr:col>85</xdr:col>
      <xdr:colOff>177800</xdr:colOff>
      <xdr:row>98</xdr:row>
      <xdr:rowOff>69017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76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98244</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55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132119</xdr:rowOff>
    </xdr:from>
    <xdr:to>
      <xdr:col>81</xdr:col>
      <xdr:colOff>101600</xdr:colOff>
      <xdr:row>98</xdr:row>
      <xdr:rowOff>62269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76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78796</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53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163464</xdr:rowOff>
    </xdr:from>
    <xdr:to>
      <xdr:col>76</xdr:col>
      <xdr:colOff>165100</xdr:colOff>
      <xdr:row>98</xdr:row>
      <xdr:rowOff>93614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79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110141</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25111" y="1656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8685</xdr:rowOff>
    </xdr:from>
    <xdr:to>
      <xdr:col>72</xdr:col>
      <xdr:colOff>38100</xdr:colOff>
      <xdr:row>98</xdr:row>
      <xdr:rowOff>110285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81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126812</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36111" y="1658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158339</xdr:rowOff>
    </xdr:from>
    <xdr:to>
      <xdr:col>67</xdr:col>
      <xdr:colOff>101600</xdr:colOff>
      <xdr:row>98</xdr:row>
      <xdr:rowOff>88489</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78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105016</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47111" y="1656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100152</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43652"/>
          <a:ext cx="1269" cy="1487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46829</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1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100152</xdr:rowOff>
    </xdr:from>
    <xdr:to>
      <xdr:col>116</xdr:col>
      <xdr:colOff>152400</xdr:colOff>
      <xdr:row>30</xdr:row>
      <xdr:rowOff>100152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43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32944</xdr:rowOff>
    </xdr:from>
    <xdr:to>
      <xdr:col>116</xdr:col>
      <xdr:colOff>63500</xdr:colOff>
      <xdr:row>39</xdr:row>
      <xdr:rowOff>35763</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719494"/>
          <a:ext cx="8382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107814</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451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84937</xdr:rowOff>
    </xdr:from>
    <xdr:to>
      <xdr:col>116</xdr:col>
      <xdr:colOff>114300</xdr:colOff>
      <xdr:row>39</xdr:row>
      <xdr:rowOff>15087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60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35763</xdr:rowOff>
    </xdr:from>
    <xdr:to>
      <xdr:col>111</xdr:col>
      <xdr:colOff>177800</xdr:colOff>
      <xdr:row>39</xdr:row>
      <xdr:rowOff>42621</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722313"/>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93091</xdr:rowOff>
    </xdr:from>
    <xdr:to>
      <xdr:col>112</xdr:col>
      <xdr:colOff>38100</xdr:colOff>
      <xdr:row>39</xdr:row>
      <xdr:rowOff>23241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39768</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4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149454</xdr:rowOff>
    </xdr:from>
    <xdr:to>
      <xdr:col>107</xdr:col>
      <xdr:colOff>50800</xdr:colOff>
      <xdr:row>39</xdr:row>
      <xdr:rowOff>42621</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664554"/>
          <a:ext cx="889000" cy="6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93320</xdr:rowOff>
    </xdr:from>
    <xdr:to>
      <xdr:col>107</xdr:col>
      <xdr:colOff>101600</xdr:colOff>
      <xdr:row>39</xdr:row>
      <xdr:rowOff>23470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39996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5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149454</xdr:rowOff>
    </xdr:from>
    <xdr:to>
      <xdr:col>102</xdr:col>
      <xdr:colOff>114300</xdr:colOff>
      <xdr:row>39</xdr:row>
      <xdr:rowOff>16484</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6664554"/>
          <a:ext cx="889000" cy="3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105207</xdr:rowOff>
    </xdr:from>
    <xdr:to>
      <xdr:col>102</xdr:col>
      <xdr:colOff>165100</xdr:colOff>
      <xdr:row>39</xdr:row>
      <xdr:rowOff>35357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26484</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713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99034</xdr:rowOff>
    </xdr:from>
    <xdr:to>
      <xdr:col>98</xdr:col>
      <xdr:colOff>38100</xdr:colOff>
      <xdr:row>39</xdr:row>
      <xdr:rowOff>29184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61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45712</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389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153594</xdr:rowOff>
    </xdr:from>
    <xdr:to>
      <xdr:col>116</xdr:col>
      <xdr:colOff>114300</xdr:colOff>
      <xdr:row>39</xdr:row>
      <xdr:rowOff>83744</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6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68521</xdr:rowOff>
    </xdr:from>
    <xdr:ext cx="378565"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83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156413</xdr:rowOff>
    </xdr:from>
    <xdr:to>
      <xdr:col>112</xdr:col>
      <xdr:colOff>38100</xdr:colOff>
      <xdr:row>39</xdr:row>
      <xdr:rowOff>86563</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7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77690</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34017" y="6764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163271</xdr:rowOff>
    </xdr:from>
    <xdr:to>
      <xdr:col>107</xdr:col>
      <xdr:colOff>101600</xdr:colOff>
      <xdr:row>39</xdr:row>
      <xdr:rowOff>93421</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84548</xdr:rowOff>
    </xdr:from>
    <xdr:ext cx="313932"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77333" y="6771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98654</xdr:rowOff>
    </xdr:from>
    <xdr:to>
      <xdr:col>102</xdr:col>
      <xdr:colOff>165100</xdr:colOff>
      <xdr:row>39</xdr:row>
      <xdr:rowOff>28804</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45331</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56017" y="6388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137134</xdr:rowOff>
    </xdr:from>
    <xdr:to>
      <xdr:col>98</xdr:col>
      <xdr:colOff>38100</xdr:colOff>
      <xdr:row>39</xdr:row>
      <xdr:rowOff>67284</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5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58411</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7017" y="6744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23876</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67826"/>
          <a:ext cx="1269"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142003</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4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23876</xdr:rowOff>
    </xdr:from>
    <xdr:to>
      <xdr:col>116</xdr:col>
      <xdr:colOff>152400</xdr:colOff>
      <xdr:row>51</xdr:row>
      <xdr:rowOff>23876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67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2888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775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151461</xdr:rowOff>
    </xdr:from>
    <xdr:to>
      <xdr:col>116</xdr:col>
      <xdr:colOff>114300</xdr:colOff>
      <xdr:row>58</xdr:row>
      <xdr:rowOff>81611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139344</xdr:rowOff>
    </xdr:from>
    <xdr:to>
      <xdr:col>112</xdr:col>
      <xdr:colOff>38100</xdr:colOff>
      <xdr:row>58</xdr:row>
      <xdr:rowOff>69494</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1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86021</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68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129667</xdr:rowOff>
    </xdr:from>
    <xdr:to>
      <xdr:col>107</xdr:col>
      <xdr:colOff>101600</xdr:colOff>
      <xdr:row>58</xdr:row>
      <xdr:rowOff>59817</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76344</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67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132562</xdr:rowOff>
    </xdr:from>
    <xdr:to>
      <xdr:col>102</xdr:col>
      <xdr:colOff>165100</xdr:colOff>
      <xdr:row>58</xdr:row>
      <xdr:rowOff>62712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0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79239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68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65736</xdr:rowOff>
    </xdr:from>
    <xdr:to>
      <xdr:col>98</xdr:col>
      <xdr:colOff>38100</xdr:colOff>
      <xdr:row>57</xdr:row>
      <xdr:rowOff>167336</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83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12413</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61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99809</xdr:rowOff>
    </xdr:from>
    <xdr:to>
      <xdr:col>116</xdr:col>
      <xdr:colOff>62864</xdr:colOff>
      <xdr:row>78</xdr:row>
      <xdr:rowOff>121565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272759"/>
          <a:ext cx="1269" cy="122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125392</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9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121565</xdr:rowOff>
    </xdr:from>
    <xdr:to>
      <xdr:col>116</xdr:col>
      <xdr:colOff>152400</xdr:colOff>
      <xdr:row>78</xdr:row>
      <xdr:rowOff>121565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9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46486</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99809</xdr:rowOff>
    </xdr:from>
    <xdr:to>
      <xdr:col>116</xdr:col>
      <xdr:colOff>152400</xdr:colOff>
      <xdr:row>71</xdr:row>
      <xdr:rowOff>99809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51708</xdr:rowOff>
    </xdr:from>
    <xdr:to>
      <xdr:col>116</xdr:col>
      <xdr:colOff>63500</xdr:colOff>
      <xdr:row>78</xdr:row>
      <xdr:rowOff>113867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424808"/>
          <a:ext cx="838200" cy="6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32414</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891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9537</xdr:rowOff>
    </xdr:from>
    <xdr:to>
      <xdr:col>116</xdr:col>
      <xdr:colOff>114300</xdr:colOff>
      <xdr:row>76</xdr:row>
      <xdr:rowOff>111137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86265</xdr:rowOff>
    </xdr:from>
    <xdr:to>
      <xdr:col>111</xdr:col>
      <xdr:colOff>177800</xdr:colOff>
      <xdr:row>78</xdr:row>
      <xdr:rowOff>113867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3459365"/>
          <a:ext cx="889000" cy="2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3156</xdr:rowOff>
    </xdr:from>
    <xdr:to>
      <xdr:col>112</xdr:col>
      <xdr:colOff>38100</xdr:colOff>
      <xdr:row>76</xdr:row>
      <xdr:rowOff>104756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121283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44641</xdr:rowOff>
    </xdr:from>
    <xdr:to>
      <xdr:col>107</xdr:col>
      <xdr:colOff>50800</xdr:colOff>
      <xdr:row>78</xdr:row>
      <xdr:rowOff>86265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417741"/>
          <a:ext cx="889000" cy="4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165272</xdr:rowOff>
    </xdr:from>
    <xdr:to>
      <xdr:col>107</xdr:col>
      <xdr:colOff>101600</xdr:colOff>
      <xdr:row>76</xdr:row>
      <xdr:rowOff>95422</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111948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44641</xdr:rowOff>
    </xdr:from>
    <xdr:to>
      <xdr:col>102</xdr:col>
      <xdr:colOff>114300</xdr:colOff>
      <xdr:row>78</xdr:row>
      <xdr:rowOff>107772</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417741"/>
          <a:ext cx="889000" cy="6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1994</xdr:rowOff>
    </xdr:from>
    <xdr:to>
      <xdr:col>102</xdr:col>
      <xdr:colOff>165100</xdr:colOff>
      <xdr:row>76</xdr:row>
      <xdr:rowOff>103594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120121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61849</xdr:rowOff>
    </xdr:from>
    <xdr:to>
      <xdr:col>98</xdr:col>
      <xdr:colOff>38100</xdr:colOff>
      <xdr:row>76</xdr:row>
      <xdr:rowOff>163449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8526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8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908</xdr:rowOff>
    </xdr:from>
    <xdr:to>
      <xdr:col>116</xdr:col>
      <xdr:colOff>114300</xdr:colOff>
      <xdr:row>78</xdr:row>
      <xdr:rowOff>102508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3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87285</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28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63067</xdr:rowOff>
    </xdr:from>
    <xdr:to>
      <xdr:col>112</xdr:col>
      <xdr:colOff>38100</xdr:colOff>
      <xdr:row>78</xdr:row>
      <xdr:rowOff>164667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43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155794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52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35465</xdr:rowOff>
    </xdr:from>
    <xdr:to>
      <xdr:col>107</xdr:col>
      <xdr:colOff>101600</xdr:colOff>
      <xdr:row>78</xdr:row>
      <xdr:rowOff>137065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4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128192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50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165291</xdr:rowOff>
    </xdr:from>
    <xdr:to>
      <xdr:col>102</xdr:col>
      <xdr:colOff>165100</xdr:colOff>
      <xdr:row>78</xdr:row>
      <xdr:rowOff>95441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36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86568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45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56972</xdr:rowOff>
    </xdr:from>
    <xdr:to>
      <xdr:col>98</xdr:col>
      <xdr:colOff>38100</xdr:colOff>
      <xdr:row>78</xdr:row>
      <xdr:rowOff>158572</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43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149699</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52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特徴として、ごみ処理、消防、学校給食業務を一部事務組合で行っていることや、人口に対する職員数が少ないことにより、人件費や物件費は同級他団体平均を大きく下回っている。他の性質別歳出においても概ね平均を下回るものとなっており、人口に対するコストが低いとことを示している。</a:t>
          </a:r>
        </a:p>
        <a:p>
          <a:r>
            <a:rPr kumimoji="1" lang="ja-JP" altLang="en-US" sz="1300">
              <a:latin typeface="ＭＳ Ｐゴシック" panose="020B0600070205080204" pitchFamily="50" charset="-128"/>
              <a:ea typeface="ＭＳ Ｐゴシック" panose="020B0600070205080204" pitchFamily="50" charset="-128"/>
            </a:rPr>
            <a:t>　補助費等の増減は、経営体育成条件整備事業補助金（雪害）が</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に実施されたことや、</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には民間保育所の建替えや新設に伴う交付金による増など、臨時的要因によるものであり、</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以降は安定する見込みとなっている。扶助費は、臨時福祉給付金支給事業交付金の皆減（▲</a:t>
          </a:r>
          <a:r>
            <a:rPr kumimoji="1" lang="en-US" altLang="ja-JP" sz="1300">
              <a:latin typeface="ＭＳ Ｐゴシック" panose="020B0600070205080204" pitchFamily="50" charset="-128"/>
              <a:ea typeface="ＭＳ Ｐゴシック" panose="020B0600070205080204" pitchFamily="50" charset="-128"/>
            </a:rPr>
            <a:t>67,140</a:t>
          </a:r>
          <a:r>
            <a:rPr kumimoji="1" lang="ja-JP" altLang="en-US" sz="1300">
              <a:latin typeface="ＭＳ Ｐゴシック" panose="020B0600070205080204" pitchFamily="50" charset="-128"/>
              <a:ea typeface="ＭＳ Ｐゴシック" panose="020B0600070205080204" pitchFamily="50" charset="-128"/>
            </a:rPr>
            <a:t>千円）の影響で減額となったが、障害福祉サービス費が</a:t>
          </a:r>
          <a:r>
            <a:rPr kumimoji="1" lang="en-US" altLang="ja-JP" sz="1300">
              <a:latin typeface="ＭＳ Ｐゴシック" panose="020B0600070205080204" pitchFamily="50" charset="-128"/>
              <a:ea typeface="ＭＳ Ｐゴシック" panose="020B0600070205080204" pitchFamily="50" charset="-128"/>
            </a:rPr>
            <a:t>32,723</a:t>
          </a:r>
          <a:r>
            <a:rPr kumimoji="1" lang="ja-JP" altLang="en-US" sz="1300">
              <a:latin typeface="ＭＳ Ｐゴシック" panose="020B0600070205080204" pitchFamily="50" charset="-128"/>
              <a:ea typeface="ＭＳ Ｐゴシック" panose="020B0600070205080204" pitchFamily="50" charset="-128"/>
            </a:rPr>
            <a:t>千円の増など、経常的支出は増加している。普通建設事業費はほぼ前年度並みとなったが、アセットマネジメントに基づく公共施設の更新や、コンパクトシティ計画など新たなまちづくりに向けた都市整備への備えが必要となっている。公債費は教育債や臨財債の増などにより全体として</a:t>
          </a:r>
          <a:r>
            <a:rPr kumimoji="1" lang="en-US" altLang="ja-JP" sz="1300">
              <a:latin typeface="ＭＳ Ｐゴシック" panose="020B0600070205080204" pitchFamily="50" charset="-128"/>
              <a:ea typeface="ＭＳ Ｐゴシック" panose="020B0600070205080204" pitchFamily="50" charset="-128"/>
            </a:rPr>
            <a:t>30,295</a:t>
          </a:r>
          <a:r>
            <a:rPr kumimoji="1" lang="ja-JP" altLang="en-US" sz="1300">
              <a:latin typeface="ＭＳ Ｐゴシック" panose="020B0600070205080204" pitchFamily="50" charset="-128"/>
              <a:ea typeface="ＭＳ Ｐゴシック" panose="020B0600070205080204" pitchFamily="50" charset="-128"/>
            </a:rPr>
            <a:t>千円の増となっている。令和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年度まではこの償還ピークが継続する見込み。繰出金は一部事務組合や公営企業への補助等が減となる中、国保特会への繰出金が</a:t>
          </a:r>
          <a:r>
            <a:rPr kumimoji="1" lang="en-US" altLang="ja-JP" sz="1300">
              <a:latin typeface="ＭＳ Ｐゴシック" panose="020B0600070205080204" pitchFamily="50" charset="-128"/>
              <a:ea typeface="ＭＳ Ｐゴシック" panose="020B0600070205080204" pitchFamily="50" charset="-128"/>
            </a:rPr>
            <a:t>79,099</a:t>
          </a:r>
          <a:r>
            <a:rPr kumimoji="1" lang="ja-JP" altLang="en-US" sz="1300">
              <a:latin typeface="ＭＳ Ｐゴシック" panose="020B0600070205080204" pitchFamily="50" charset="-128"/>
              <a:ea typeface="ＭＳ Ｐゴシック" panose="020B0600070205080204" pitchFamily="50" charset="-128"/>
            </a:rPr>
            <a:t>千円の増となったことにより全体としては増額となった。積立金は、財政調整基金積立金</a:t>
          </a:r>
          <a:r>
            <a:rPr kumimoji="1" lang="en-US" altLang="ja-JP" sz="1300">
              <a:latin typeface="ＭＳ Ｐゴシック" panose="020B0600070205080204" pitchFamily="50" charset="-128"/>
              <a:ea typeface="ＭＳ Ｐゴシック" panose="020B0600070205080204" pitchFamily="50" charset="-128"/>
            </a:rPr>
            <a:t>253,804</a:t>
          </a:r>
          <a:r>
            <a:rPr kumimoji="1" lang="ja-JP" altLang="en-US" sz="1300">
              <a:latin typeface="ＭＳ Ｐゴシック" panose="020B0600070205080204" pitchFamily="50" charset="-128"/>
              <a:ea typeface="ＭＳ Ｐゴシック" panose="020B0600070205080204" pitchFamily="50" charset="-128"/>
            </a:rPr>
            <a:t>千円、小中学校校舎老朽化対策などを見込み教育施設整備基金積立金</a:t>
          </a:r>
          <a:r>
            <a:rPr kumimoji="1" lang="en-US" altLang="ja-JP" sz="1300">
              <a:latin typeface="ＭＳ Ｐゴシック" panose="020B0600070205080204" pitchFamily="50" charset="-128"/>
              <a:ea typeface="ＭＳ Ｐゴシック" panose="020B0600070205080204" pitchFamily="50" charset="-128"/>
            </a:rPr>
            <a:t>440,118</a:t>
          </a:r>
          <a:r>
            <a:rPr kumimoji="1" lang="ja-JP" altLang="en-US" sz="1300">
              <a:latin typeface="ＭＳ Ｐゴシック" panose="020B0600070205080204" pitchFamily="50" charset="-128"/>
              <a:ea typeface="ＭＳ Ｐゴシック" panose="020B0600070205080204" pitchFamily="50" charset="-128"/>
            </a:rPr>
            <a:t>千円、防災行政無線デジタル改修や公立保育所建築事業による公債費の増額を見込み減債基金積立金</a:t>
          </a:r>
          <a:r>
            <a:rPr kumimoji="1" lang="en-US" altLang="ja-JP" sz="1300">
              <a:latin typeface="ＭＳ Ｐゴシック" panose="020B0600070205080204" pitchFamily="50" charset="-128"/>
              <a:ea typeface="ＭＳ Ｐゴシック" panose="020B0600070205080204" pitchFamily="50" charset="-128"/>
            </a:rPr>
            <a:t>100,376</a:t>
          </a:r>
          <a:r>
            <a:rPr kumimoji="1" lang="ja-JP" altLang="en-US" sz="1300">
              <a:latin typeface="ＭＳ Ｐゴシック" panose="020B0600070205080204" pitchFamily="50" charset="-128"/>
              <a:ea typeface="ＭＳ Ｐゴシック" panose="020B0600070205080204" pitchFamily="50" charset="-128"/>
            </a:rPr>
            <a:t>千円を中心に積立を行った。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埼玉県上里町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31,138
29,945
29.18
10,193,942
9,371,286
790,956
6,028,524
7,922,151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45648</xdr:rowOff>
    </xdr:from>
    <xdr:to>
      <xdr:col>24</xdr:col>
      <xdr:colOff>62865</xdr:colOff>
      <xdr:row>38</xdr:row>
      <xdr:rowOff>95939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60598"/>
          <a:ext cx="1270"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99766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1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95939</xdr:rowOff>
    </xdr:from>
    <xdr:to>
      <xdr:col>24</xdr:col>
      <xdr:colOff>152400</xdr:colOff>
      <xdr:row>38</xdr:row>
      <xdr:rowOff>95939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1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163775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3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45648</xdr:rowOff>
    </xdr:from>
    <xdr:to>
      <xdr:col>24</xdr:col>
      <xdr:colOff>152400</xdr:colOff>
      <xdr:row>31</xdr:row>
      <xdr:rowOff>45648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61649</xdr:rowOff>
    </xdr:from>
    <xdr:to>
      <xdr:col>24</xdr:col>
      <xdr:colOff>63500</xdr:colOff>
      <xdr:row>37</xdr:row>
      <xdr:rowOff>111615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405299"/>
          <a:ext cx="838200" cy="4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48096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77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25219</xdr:rowOff>
    </xdr:from>
    <xdr:to>
      <xdr:col>24</xdr:col>
      <xdr:colOff>114300</xdr:colOff>
      <xdr:row>35</xdr:row>
      <xdr:rowOff>126819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37483</xdr:rowOff>
    </xdr:from>
    <xdr:to>
      <xdr:col>19</xdr:col>
      <xdr:colOff>177800</xdr:colOff>
      <xdr:row>37</xdr:row>
      <xdr:rowOff>61649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381133"/>
          <a:ext cx="8890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40567</xdr:rowOff>
    </xdr:from>
    <xdr:to>
      <xdr:col>20</xdr:col>
      <xdr:colOff>38100</xdr:colOff>
      <xdr:row>35</xdr:row>
      <xdr:rowOff>142167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158694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1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120759</xdr:rowOff>
    </xdr:from>
    <xdr:to>
      <xdr:col>15</xdr:col>
      <xdr:colOff>50800</xdr:colOff>
      <xdr:row>37</xdr:row>
      <xdr:rowOff>37483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292959"/>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48078</xdr:rowOff>
    </xdr:from>
    <xdr:to>
      <xdr:col>15</xdr:col>
      <xdr:colOff>101600</xdr:colOff>
      <xdr:row>35</xdr:row>
      <xdr:rowOff>149678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166205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120759</xdr:rowOff>
    </xdr:from>
    <xdr:to>
      <xdr:col>10</xdr:col>
      <xdr:colOff>114300</xdr:colOff>
      <xdr:row>37</xdr:row>
      <xdr:rowOff>93000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292959"/>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111434</xdr:rowOff>
    </xdr:from>
    <xdr:to>
      <xdr:col>10</xdr:col>
      <xdr:colOff>165100</xdr:colOff>
      <xdr:row>35</xdr:row>
      <xdr:rowOff>41584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58111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1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16728</xdr:rowOff>
    </xdr:from>
    <xdr:to>
      <xdr:col>6</xdr:col>
      <xdr:colOff>38100</xdr:colOff>
      <xdr:row>35</xdr:row>
      <xdr:rowOff>118328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1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134855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79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60815</xdr:rowOff>
    </xdr:from>
    <xdr:to>
      <xdr:col>24</xdr:col>
      <xdr:colOff>114300</xdr:colOff>
      <xdr:row>37</xdr:row>
      <xdr:rowOff>162415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0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39242</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8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10849</xdr:rowOff>
    </xdr:from>
    <xdr:to>
      <xdr:col>20</xdr:col>
      <xdr:colOff>38100</xdr:colOff>
      <xdr:row>37</xdr:row>
      <xdr:rowOff>112449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5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103576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47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158133</xdr:rowOff>
    </xdr:from>
    <xdr:to>
      <xdr:col>15</xdr:col>
      <xdr:colOff>101600</xdr:colOff>
      <xdr:row>37</xdr:row>
      <xdr:rowOff>88283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33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79410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42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69959</xdr:rowOff>
    </xdr:from>
    <xdr:to>
      <xdr:col>10</xdr:col>
      <xdr:colOff>165100</xdr:colOff>
      <xdr:row>37</xdr:row>
      <xdr:rowOff>109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4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162686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34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42200</xdr:rowOff>
    </xdr:from>
    <xdr:to>
      <xdr:col>6</xdr:col>
      <xdr:colOff>38100</xdr:colOff>
      <xdr:row>37</xdr:row>
      <xdr:rowOff>143800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38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134928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47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107128</xdr:rowOff>
    </xdr:from>
    <xdr:to>
      <xdr:col>24</xdr:col>
      <xdr:colOff>62865</xdr:colOff>
      <xdr:row>59</xdr:row>
      <xdr:rowOff>802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679628"/>
          <a:ext cx="1270" cy="1436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4629</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2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802</xdr:rowOff>
    </xdr:from>
    <xdr:to>
      <xdr:col>24</xdr:col>
      <xdr:colOff>152400</xdr:colOff>
      <xdr:row>59</xdr:row>
      <xdr:rowOff>802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1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53805</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45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107128</xdr:rowOff>
    </xdr:from>
    <xdr:to>
      <xdr:col>24</xdr:col>
      <xdr:colOff>152400</xdr:colOff>
      <xdr:row>50</xdr:row>
      <xdr:rowOff>107128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67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126327</xdr:rowOff>
    </xdr:from>
    <xdr:to>
      <xdr:col>24</xdr:col>
      <xdr:colOff>63500</xdr:colOff>
      <xdr:row>58</xdr:row>
      <xdr:rowOff>144811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10070427"/>
          <a:ext cx="838200" cy="1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11151</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83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159724</xdr:rowOff>
    </xdr:from>
    <xdr:to>
      <xdr:col>24</xdr:col>
      <xdr:colOff>114300</xdr:colOff>
      <xdr:row>58</xdr:row>
      <xdr:rowOff>89874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137110</xdr:rowOff>
    </xdr:from>
    <xdr:to>
      <xdr:col>19</xdr:col>
      <xdr:colOff>177800</xdr:colOff>
      <xdr:row>58</xdr:row>
      <xdr:rowOff>144811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10081210"/>
          <a:ext cx="889000" cy="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17276</xdr:rowOff>
    </xdr:from>
    <xdr:to>
      <xdr:col>20</xdr:col>
      <xdr:colOff>38100</xdr:colOff>
      <xdr:row>58</xdr:row>
      <xdr:rowOff>118876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135403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105051</xdr:rowOff>
    </xdr:from>
    <xdr:to>
      <xdr:col>15</xdr:col>
      <xdr:colOff>50800</xdr:colOff>
      <xdr:row>58</xdr:row>
      <xdr:rowOff>137110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10049151"/>
          <a:ext cx="889000" cy="3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8344</xdr:rowOff>
    </xdr:from>
    <xdr:to>
      <xdr:col>15</xdr:col>
      <xdr:colOff>101600</xdr:colOff>
      <xdr:row>58</xdr:row>
      <xdr:rowOff>109944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126471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105051</xdr:rowOff>
    </xdr:from>
    <xdr:to>
      <xdr:col>10</xdr:col>
      <xdr:colOff>114300</xdr:colOff>
      <xdr:row>58</xdr:row>
      <xdr:rowOff>106521</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10049151"/>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15663</xdr:rowOff>
    </xdr:from>
    <xdr:to>
      <xdr:col>10</xdr:col>
      <xdr:colOff>165100</xdr:colOff>
      <xdr:row>58</xdr:row>
      <xdr:rowOff>117263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133790</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73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41256</xdr:rowOff>
    </xdr:from>
    <xdr:to>
      <xdr:col>6</xdr:col>
      <xdr:colOff>38100</xdr:colOff>
      <xdr:row>58</xdr:row>
      <xdr:rowOff>142856</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159383</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76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75527</xdr:rowOff>
    </xdr:from>
    <xdr:to>
      <xdr:col>24</xdr:col>
      <xdr:colOff>114300</xdr:colOff>
      <xdr:row>59</xdr:row>
      <xdr:rowOff>5677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1001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161904</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93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94011</xdr:rowOff>
    </xdr:from>
    <xdr:to>
      <xdr:col>20</xdr:col>
      <xdr:colOff>38100</xdr:colOff>
      <xdr:row>59</xdr:row>
      <xdr:rowOff>24161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3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15288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13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86310</xdr:rowOff>
    </xdr:from>
    <xdr:to>
      <xdr:col>15</xdr:col>
      <xdr:colOff>101600</xdr:colOff>
      <xdr:row>59</xdr:row>
      <xdr:rowOff>16460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7587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12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54251</xdr:rowOff>
    </xdr:from>
    <xdr:to>
      <xdr:col>10</xdr:col>
      <xdr:colOff>165100</xdr:colOff>
      <xdr:row>58</xdr:row>
      <xdr:rowOff>155851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9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146978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09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55721</xdr:rowOff>
    </xdr:from>
    <xdr:to>
      <xdr:col>6</xdr:col>
      <xdr:colOff>38100</xdr:colOff>
      <xdr:row>58</xdr:row>
      <xdr:rowOff>157321</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9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148448</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0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100190</xdr:rowOff>
    </xdr:from>
    <xdr:to>
      <xdr:col>24</xdr:col>
      <xdr:colOff>62865</xdr:colOff>
      <xdr:row>78</xdr:row>
      <xdr:rowOff>108586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01690"/>
          <a:ext cx="1270" cy="137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112413</xdr:rowOff>
    </xdr:from>
    <xdr:ext cx="534377"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8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46867</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87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100190</xdr:rowOff>
    </xdr:from>
    <xdr:to>
      <xdr:col>24</xdr:col>
      <xdr:colOff>152400</xdr:colOff>
      <xdr:row>70</xdr:row>
      <xdr:rowOff>100190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161544</xdr:rowOff>
    </xdr:from>
    <xdr:to>
      <xdr:col>24</xdr:col>
      <xdr:colOff>63500</xdr:colOff>
      <xdr:row>77</xdr:row>
      <xdr:rowOff>46038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3797300" y="13191744"/>
          <a:ext cx="838200" cy="5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88384</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947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65506</xdr:rowOff>
    </xdr:from>
    <xdr:to>
      <xdr:col>24</xdr:col>
      <xdr:colOff>114300</xdr:colOff>
      <xdr:row>76</xdr:row>
      <xdr:rowOff>167106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161544</xdr:rowOff>
    </xdr:from>
    <xdr:to>
      <xdr:col>19</xdr:col>
      <xdr:colOff>177800</xdr:colOff>
      <xdr:row>77</xdr:row>
      <xdr:rowOff>139624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191744"/>
          <a:ext cx="889000" cy="1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9334</xdr:rowOff>
    </xdr:from>
    <xdr:to>
      <xdr:col>20</xdr:col>
      <xdr:colOff>38100</xdr:colOff>
      <xdr:row>76</xdr:row>
      <xdr:rowOff>110934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127461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139624</xdr:rowOff>
    </xdr:from>
    <xdr:to>
      <xdr:col>15</xdr:col>
      <xdr:colOff>50800</xdr:colOff>
      <xdr:row>78</xdr:row>
      <xdr:rowOff>45416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341274"/>
          <a:ext cx="889000" cy="7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38164</xdr:rowOff>
    </xdr:from>
    <xdr:to>
      <xdr:col>15</xdr:col>
      <xdr:colOff>101600</xdr:colOff>
      <xdr:row>75</xdr:row>
      <xdr:rowOff>139764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156291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45416</xdr:rowOff>
    </xdr:from>
    <xdr:to>
      <xdr:col>10</xdr:col>
      <xdr:colOff>114300</xdr:colOff>
      <xdr:row>78</xdr:row>
      <xdr:rowOff>115900</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418516"/>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22467</xdr:rowOff>
    </xdr:from>
    <xdr:to>
      <xdr:col>10</xdr:col>
      <xdr:colOff>165100</xdr:colOff>
      <xdr:row>76</xdr:row>
      <xdr:rowOff>124067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140593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57938</xdr:rowOff>
    </xdr:from>
    <xdr:to>
      <xdr:col>6</xdr:col>
      <xdr:colOff>38100</xdr:colOff>
      <xdr:row>77</xdr:row>
      <xdr:rowOff>159538</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25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4615</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03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166688</xdr:rowOff>
    </xdr:from>
    <xdr:to>
      <xdr:col>24</xdr:col>
      <xdr:colOff>114300</xdr:colOff>
      <xdr:row>77</xdr:row>
      <xdr:rowOff>96838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19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145115</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175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110744</xdr:rowOff>
    </xdr:from>
    <xdr:to>
      <xdr:col>20</xdr:col>
      <xdr:colOff>38100</xdr:colOff>
      <xdr:row>77</xdr:row>
      <xdr:rowOff>40894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14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32021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23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88824</xdr:rowOff>
    </xdr:from>
    <xdr:to>
      <xdr:col>15</xdr:col>
      <xdr:colOff>101600</xdr:colOff>
      <xdr:row>78</xdr:row>
      <xdr:rowOff>18974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29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10101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383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166066</xdr:rowOff>
    </xdr:from>
    <xdr:to>
      <xdr:col>10</xdr:col>
      <xdr:colOff>165100</xdr:colOff>
      <xdr:row>78</xdr:row>
      <xdr:rowOff>96216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36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87343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46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65100</xdr:rowOff>
    </xdr:from>
    <xdr:to>
      <xdr:col>6</xdr:col>
      <xdr:colOff>38100</xdr:colOff>
      <xdr:row>78</xdr:row>
      <xdr:rowOff>166700</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4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157827</xdr:rowOff>
    </xdr:from>
    <xdr:ext cx="534377"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63111" y="135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83441</xdr:rowOff>
    </xdr:from>
    <xdr:to>
      <xdr:col>24</xdr:col>
      <xdr:colOff>62865</xdr:colOff>
      <xdr:row>99</xdr:row>
      <xdr:rowOff>43070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856841"/>
          <a:ext cx="1270"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46897</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43070</xdr:rowOff>
    </xdr:from>
    <xdr:to>
      <xdr:col>24</xdr:col>
      <xdr:colOff>152400</xdr:colOff>
      <xdr:row>99</xdr:row>
      <xdr:rowOff>43070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1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30118</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6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67,461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83441</xdr:rowOff>
    </xdr:from>
    <xdr:to>
      <xdr:col>24</xdr:col>
      <xdr:colOff>152400</xdr:colOff>
      <xdr:row>92</xdr:row>
      <xdr:rowOff>83441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8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21171</xdr:rowOff>
    </xdr:from>
    <xdr:to>
      <xdr:col>24</xdr:col>
      <xdr:colOff>63500</xdr:colOff>
      <xdr:row>99</xdr:row>
      <xdr:rowOff>43070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994721"/>
          <a:ext cx="838200" cy="2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104187</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9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81310</xdr:rowOff>
    </xdr:from>
    <xdr:to>
      <xdr:col>24</xdr:col>
      <xdr:colOff>114300</xdr:colOff>
      <xdr:row>97</xdr:row>
      <xdr:rowOff>11460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21171</xdr:rowOff>
    </xdr:from>
    <xdr:to>
      <xdr:col>19</xdr:col>
      <xdr:colOff>177800</xdr:colOff>
      <xdr:row>99</xdr:row>
      <xdr:rowOff>33058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94721"/>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72532</xdr:rowOff>
    </xdr:from>
    <xdr:to>
      <xdr:col>20</xdr:col>
      <xdr:colOff>38100</xdr:colOff>
      <xdr:row>97</xdr:row>
      <xdr:rowOff>2682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3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19209</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0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14495</xdr:rowOff>
    </xdr:from>
    <xdr:to>
      <xdr:col>15</xdr:col>
      <xdr:colOff>50800</xdr:colOff>
      <xdr:row>99</xdr:row>
      <xdr:rowOff>33058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988045"/>
          <a:ext cx="889000" cy="1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67503</xdr:rowOff>
    </xdr:from>
    <xdr:to>
      <xdr:col>15</xdr:col>
      <xdr:colOff>101600</xdr:colOff>
      <xdr:row>96</xdr:row>
      <xdr:rowOff>169103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5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14180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3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104404</xdr:rowOff>
    </xdr:from>
    <xdr:to>
      <xdr:col>10</xdr:col>
      <xdr:colOff>114300</xdr:colOff>
      <xdr:row>99</xdr:row>
      <xdr:rowOff>14495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906504"/>
          <a:ext cx="889000" cy="8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135054</xdr:rowOff>
    </xdr:from>
    <xdr:to>
      <xdr:col>10</xdr:col>
      <xdr:colOff>165100</xdr:colOff>
      <xdr:row>97</xdr:row>
      <xdr:rowOff>65204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9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81731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36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93655</xdr:rowOff>
    </xdr:from>
    <xdr:to>
      <xdr:col>6</xdr:col>
      <xdr:colOff>38100</xdr:colOff>
      <xdr:row>97</xdr:row>
      <xdr:rowOff>23805</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5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40332</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32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163720</xdr:rowOff>
    </xdr:from>
    <xdr:to>
      <xdr:col>24</xdr:col>
      <xdr:colOff>114300</xdr:colOff>
      <xdr:row>99</xdr:row>
      <xdr:rowOff>93870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96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78647</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88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141821</xdr:rowOff>
    </xdr:from>
    <xdr:to>
      <xdr:col>20</xdr:col>
      <xdr:colOff>38100</xdr:colOff>
      <xdr:row>99</xdr:row>
      <xdr:rowOff>71971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94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63098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703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153708</xdr:rowOff>
    </xdr:from>
    <xdr:to>
      <xdr:col>15</xdr:col>
      <xdr:colOff>101600</xdr:colOff>
      <xdr:row>99</xdr:row>
      <xdr:rowOff>83858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5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74985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4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135145</xdr:rowOff>
    </xdr:from>
    <xdr:to>
      <xdr:col>10</xdr:col>
      <xdr:colOff>165100</xdr:colOff>
      <xdr:row>99</xdr:row>
      <xdr:rowOff>65295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3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56422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2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53604</xdr:rowOff>
    </xdr:from>
    <xdr:to>
      <xdr:col>6</xdr:col>
      <xdr:colOff>38100</xdr:colOff>
      <xdr:row>98</xdr:row>
      <xdr:rowOff>155204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5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146331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4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77978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92928"/>
          <a:ext cx="1270" cy="1338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24655</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6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77978</xdr:rowOff>
    </xdr:from>
    <xdr:to>
      <xdr:col>55</xdr:col>
      <xdr:colOff>88900</xdr:colOff>
      <xdr:row>31</xdr:row>
      <xdr:rowOff>77978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75582</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47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52705</xdr:rowOff>
    </xdr:from>
    <xdr:to>
      <xdr:col>55</xdr:col>
      <xdr:colOff>50800</xdr:colOff>
      <xdr:row>37</xdr:row>
      <xdr:rowOff>154305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28702</xdr:rowOff>
    </xdr:from>
    <xdr:to>
      <xdr:col>50</xdr:col>
      <xdr:colOff>165100</xdr:colOff>
      <xdr:row>37</xdr:row>
      <xdr:rowOff>130302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146829</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43688</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023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2032</xdr:rowOff>
    </xdr:from>
    <xdr:to>
      <xdr:col>46</xdr:col>
      <xdr:colOff>38100</xdr:colOff>
      <xdr:row>37</xdr:row>
      <xdr:rowOff>103632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120159</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43688</xdr:rowOff>
    </xdr:from>
    <xdr:to>
      <xdr:col>41</xdr:col>
      <xdr:colOff>50800</xdr:colOff>
      <xdr:row>39</xdr:row>
      <xdr:rowOff>43688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02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150241</xdr:rowOff>
    </xdr:from>
    <xdr:to>
      <xdr:col>41</xdr:col>
      <xdr:colOff>101600</xdr:colOff>
      <xdr:row>37</xdr:row>
      <xdr:rowOff>80391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2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96918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097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47752</xdr:rowOff>
    </xdr:from>
    <xdr:to>
      <xdr:col>36</xdr:col>
      <xdr:colOff>165100</xdr:colOff>
      <xdr:row>36</xdr:row>
      <xdr:rowOff>149352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165879</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599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164338</xdr:rowOff>
    </xdr:from>
    <xdr:to>
      <xdr:col>41</xdr:col>
      <xdr:colOff>101600</xdr:colOff>
      <xdr:row>39</xdr:row>
      <xdr:rowOff>94488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85615</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164338</xdr:rowOff>
    </xdr:from>
    <xdr:to>
      <xdr:col>36</xdr:col>
      <xdr:colOff>165100</xdr:colOff>
      <xdr:row>39</xdr:row>
      <xdr:rowOff>94488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85615</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94723</xdr:rowOff>
    </xdr:from>
    <xdr:to>
      <xdr:col>54</xdr:col>
      <xdr:colOff>189865</xdr:colOff>
      <xdr:row>59</xdr:row>
      <xdr:rowOff>7989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838673"/>
          <a:ext cx="1270" cy="128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11816</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12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7989</xdr:rowOff>
    </xdr:from>
    <xdr:to>
      <xdr:col>55</xdr:col>
      <xdr:colOff>88900</xdr:colOff>
      <xdr:row>59</xdr:row>
      <xdr:rowOff>7989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12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41400</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61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94723</xdr:rowOff>
    </xdr:from>
    <xdr:to>
      <xdr:col>55</xdr:col>
      <xdr:colOff>88900</xdr:colOff>
      <xdr:row>51</xdr:row>
      <xdr:rowOff>94723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8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96990</xdr:rowOff>
    </xdr:from>
    <xdr:to>
      <xdr:col>55</xdr:col>
      <xdr:colOff>0</xdr:colOff>
      <xdr:row>58</xdr:row>
      <xdr:rowOff>98933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10041090"/>
          <a:ext cx="8382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156487</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58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133610</xdr:rowOff>
    </xdr:from>
    <xdr:to>
      <xdr:col>55</xdr:col>
      <xdr:colOff>50800</xdr:colOff>
      <xdr:row>57</xdr:row>
      <xdr:rowOff>63760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83788</xdr:rowOff>
    </xdr:from>
    <xdr:to>
      <xdr:col>50</xdr:col>
      <xdr:colOff>114300</xdr:colOff>
      <xdr:row>58</xdr:row>
      <xdr:rowOff>98933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10027888"/>
          <a:ext cx="889000" cy="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124257</xdr:rowOff>
    </xdr:from>
    <xdr:to>
      <xdr:col>50</xdr:col>
      <xdr:colOff>165100</xdr:colOff>
      <xdr:row>57</xdr:row>
      <xdr:rowOff>54407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70934</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50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149740</xdr:rowOff>
    </xdr:from>
    <xdr:to>
      <xdr:col>45</xdr:col>
      <xdr:colOff>177800</xdr:colOff>
      <xdr:row>58</xdr:row>
      <xdr:rowOff>83788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9579490"/>
          <a:ext cx="889000" cy="44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130563</xdr:rowOff>
    </xdr:from>
    <xdr:to>
      <xdr:col>46</xdr:col>
      <xdr:colOff>38100</xdr:colOff>
      <xdr:row>57</xdr:row>
      <xdr:rowOff>60713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77240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5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149740</xdr:rowOff>
    </xdr:from>
    <xdr:to>
      <xdr:col>41</xdr:col>
      <xdr:colOff>50800</xdr:colOff>
      <xdr:row>56</xdr:row>
      <xdr:rowOff>106515</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9579490"/>
          <a:ext cx="889000" cy="12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126562</xdr:rowOff>
    </xdr:from>
    <xdr:to>
      <xdr:col>41</xdr:col>
      <xdr:colOff>101600</xdr:colOff>
      <xdr:row>57</xdr:row>
      <xdr:rowOff>56712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47839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9195</xdr:rowOff>
    </xdr:from>
    <xdr:to>
      <xdr:col>36</xdr:col>
      <xdr:colOff>165100</xdr:colOff>
      <xdr:row>57</xdr:row>
      <xdr:rowOff>110795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7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101922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87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46190</xdr:rowOff>
    </xdr:from>
    <xdr:to>
      <xdr:col>55</xdr:col>
      <xdr:colOff>50800</xdr:colOff>
      <xdr:row>58</xdr:row>
      <xdr:rowOff>147790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99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132567</xdr:rowOff>
    </xdr:from>
    <xdr:ext cx="469744"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90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48133</xdr:rowOff>
    </xdr:from>
    <xdr:to>
      <xdr:col>50</xdr:col>
      <xdr:colOff>165100</xdr:colOff>
      <xdr:row>58</xdr:row>
      <xdr:rowOff>149733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99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140860</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04428" y="1008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32988</xdr:rowOff>
    </xdr:from>
    <xdr:to>
      <xdr:col>46</xdr:col>
      <xdr:colOff>38100</xdr:colOff>
      <xdr:row>58</xdr:row>
      <xdr:rowOff>134588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97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125715</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515428" y="1006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98940</xdr:rowOff>
    </xdr:from>
    <xdr:to>
      <xdr:col>41</xdr:col>
      <xdr:colOff>101600</xdr:colOff>
      <xdr:row>56</xdr:row>
      <xdr:rowOff>29090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52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45617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30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55715</xdr:rowOff>
    </xdr:from>
    <xdr:to>
      <xdr:col>36</xdr:col>
      <xdr:colOff>165100</xdr:colOff>
      <xdr:row>56</xdr:row>
      <xdr:rowOff>157315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6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2392</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943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24181</xdr:rowOff>
    </xdr:from>
    <xdr:to>
      <xdr:col>54</xdr:col>
      <xdr:colOff>189865</xdr:colOff>
      <xdr:row>79</xdr:row>
      <xdr:rowOff>23152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197131"/>
          <a:ext cx="1270"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26979</xdr:rowOff>
    </xdr:from>
    <xdr:ext cx="378565"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71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23152</xdr:rowOff>
    </xdr:from>
    <xdr:to>
      <xdr:col>55</xdr:col>
      <xdr:colOff>88900</xdr:colOff>
      <xdr:row>79</xdr:row>
      <xdr:rowOff>23152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6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142308</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9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24181</xdr:rowOff>
    </xdr:from>
    <xdr:to>
      <xdr:col>55</xdr:col>
      <xdr:colOff>88900</xdr:colOff>
      <xdr:row>71</xdr:row>
      <xdr:rowOff>24181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19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150558</xdr:rowOff>
    </xdr:from>
    <xdr:to>
      <xdr:col>55</xdr:col>
      <xdr:colOff>0</xdr:colOff>
      <xdr:row>78</xdr:row>
      <xdr:rowOff>160083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523658"/>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152316</xdr:rowOff>
    </xdr:from>
    <xdr:ext cx="469744"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11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129439</xdr:rowOff>
    </xdr:from>
    <xdr:to>
      <xdr:col>55</xdr:col>
      <xdr:colOff>50800</xdr:colOff>
      <xdr:row>77</xdr:row>
      <xdr:rowOff>59589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157035</xdr:rowOff>
    </xdr:from>
    <xdr:to>
      <xdr:col>50</xdr:col>
      <xdr:colOff>114300</xdr:colOff>
      <xdr:row>78</xdr:row>
      <xdr:rowOff>160083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530135"/>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134086</xdr:rowOff>
    </xdr:from>
    <xdr:to>
      <xdr:col>50</xdr:col>
      <xdr:colOff>165100</xdr:colOff>
      <xdr:row>77</xdr:row>
      <xdr:rowOff>64236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80763</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04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118287</xdr:rowOff>
    </xdr:from>
    <xdr:to>
      <xdr:col>45</xdr:col>
      <xdr:colOff>177800</xdr:colOff>
      <xdr:row>78</xdr:row>
      <xdr:rowOff>157035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491387"/>
          <a:ext cx="889000" cy="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163881</xdr:rowOff>
    </xdr:from>
    <xdr:to>
      <xdr:col>46</xdr:col>
      <xdr:colOff>38100</xdr:colOff>
      <xdr:row>77</xdr:row>
      <xdr:rowOff>94031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110558</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15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118287</xdr:rowOff>
    </xdr:from>
    <xdr:to>
      <xdr:col>41</xdr:col>
      <xdr:colOff>50800</xdr:colOff>
      <xdr:row>79</xdr:row>
      <xdr:rowOff>14084</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491387"/>
          <a:ext cx="889000" cy="6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114009</xdr:rowOff>
    </xdr:from>
    <xdr:to>
      <xdr:col>41</xdr:col>
      <xdr:colOff>101600</xdr:colOff>
      <xdr:row>77</xdr:row>
      <xdr:rowOff>44159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60685</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102960</xdr:rowOff>
    </xdr:from>
    <xdr:to>
      <xdr:col>36</xdr:col>
      <xdr:colOff>165100</xdr:colOff>
      <xdr:row>77</xdr:row>
      <xdr:rowOff>33110</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49636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290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99758</xdr:rowOff>
    </xdr:from>
    <xdr:to>
      <xdr:col>55</xdr:col>
      <xdr:colOff>50800</xdr:colOff>
      <xdr:row>79</xdr:row>
      <xdr:rowOff>29908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47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14685</xdr:rowOff>
    </xdr:from>
    <xdr:ext cx="469744"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38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109283</xdr:rowOff>
    </xdr:from>
    <xdr:to>
      <xdr:col>50</xdr:col>
      <xdr:colOff>165100</xdr:colOff>
      <xdr:row>79</xdr:row>
      <xdr:rowOff>39433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48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30560</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04428" y="1357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106235</xdr:rowOff>
    </xdr:from>
    <xdr:to>
      <xdr:col>46</xdr:col>
      <xdr:colOff>38100</xdr:colOff>
      <xdr:row>79</xdr:row>
      <xdr:rowOff>36385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47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27512</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57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67487</xdr:rowOff>
    </xdr:from>
    <xdr:to>
      <xdr:col>41</xdr:col>
      <xdr:colOff>101600</xdr:colOff>
      <xdr:row>78</xdr:row>
      <xdr:rowOff>169087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44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160214</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5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134734</xdr:rowOff>
    </xdr:from>
    <xdr:to>
      <xdr:col>36</xdr:col>
      <xdr:colOff>165100</xdr:colOff>
      <xdr:row>79</xdr:row>
      <xdr:rowOff>64884</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50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56011</xdr:rowOff>
    </xdr:from>
    <xdr:ext cx="378565"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83017" y="13600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136634</xdr:rowOff>
    </xdr:from>
    <xdr:to>
      <xdr:col>54</xdr:col>
      <xdr:colOff>189865</xdr:colOff>
      <xdr:row>99</xdr:row>
      <xdr:rowOff>114306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738584"/>
          <a:ext cx="1270" cy="1349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118133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114306</xdr:rowOff>
    </xdr:from>
    <xdr:to>
      <xdr:col>55</xdr:col>
      <xdr:colOff>88900</xdr:colOff>
      <xdr:row>99</xdr:row>
      <xdr:rowOff>114306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8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83311</xdr:rowOff>
    </xdr:from>
    <xdr:ext cx="534377"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5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136634</xdr:rowOff>
    </xdr:from>
    <xdr:to>
      <xdr:col>55</xdr:col>
      <xdr:colOff>88900</xdr:colOff>
      <xdr:row>91</xdr:row>
      <xdr:rowOff>136634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7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151588</xdr:rowOff>
    </xdr:from>
    <xdr:to>
      <xdr:col>55</xdr:col>
      <xdr:colOff>0</xdr:colOff>
      <xdr:row>99</xdr:row>
      <xdr:rowOff>114306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953688"/>
          <a:ext cx="838200" cy="13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140237</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27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117360</xdr:rowOff>
    </xdr:from>
    <xdr:to>
      <xdr:col>55</xdr:col>
      <xdr:colOff>50800</xdr:colOff>
      <xdr:row>97</xdr:row>
      <xdr:rowOff>47510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151588</xdr:rowOff>
    </xdr:from>
    <xdr:to>
      <xdr:col>50</xdr:col>
      <xdr:colOff>114300</xdr:colOff>
      <xdr:row>99</xdr:row>
      <xdr:rowOff>40278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953688"/>
          <a:ext cx="889000" cy="6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75564</xdr:rowOff>
    </xdr:from>
    <xdr:to>
      <xdr:col>50</xdr:col>
      <xdr:colOff>165100</xdr:colOff>
      <xdr:row>97</xdr:row>
      <xdr:rowOff>5714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22241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94475</xdr:rowOff>
    </xdr:from>
    <xdr:to>
      <xdr:col>45</xdr:col>
      <xdr:colOff>177800</xdr:colOff>
      <xdr:row>99</xdr:row>
      <xdr:rowOff>40278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896575"/>
          <a:ext cx="889000" cy="11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150050</xdr:rowOff>
    </xdr:from>
    <xdr:to>
      <xdr:col>46</xdr:col>
      <xdr:colOff>38100</xdr:colOff>
      <xdr:row>97</xdr:row>
      <xdr:rowOff>80200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96727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94475</xdr:rowOff>
    </xdr:from>
    <xdr:to>
      <xdr:col>41</xdr:col>
      <xdr:colOff>50800</xdr:colOff>
      <xdr:row>98</xdr:row>
      <xdr:rowOff>126212</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896575"/>
          <a:ext cx="889000" cy="3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169063</xdr:rowOff>
    </xdr:from>
    <xdr:to>
      <xdr:col>41</xdr:col>
      <xdr:colOff>101600</xdr:colOff>
      <xdr:row>97</xdr:row>
      <xdr:rowOff>99213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115740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0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156051</xdr:rowOff>
    </xdr:from>
    <xdr:to>
      <xdr:col>36</xdr:col>
      <xdr:colOff>165100</xdr:colOff>
      <xdr:row>97</xdr:row>
      <xdr:rowOff>86201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1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102728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39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63506</xdr:rowOff>
    </xdr:from>
    <xdr:to>
      <xdr:col>55</xdr:col>
      <xdr:colOff>50800</xdr:colOff>
      <xdr:row>99</xdr:row>
      <xdr:rowOff>165106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703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149883</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95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100788</xdr:rowOff>
    </xdr:from>
    <xdr:to>
      <xdr:col>50</xdr:col>
      <xdr:colOff>165100</xdr:colOff>
      <xdr:row>99</xdr:row>
      <xdr:rowOff>30938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90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22065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99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160928</xdr:rowOff>
    </xdr:from>
    <xdr:to>
      <xdr:col>46</xdr:col>
      <xdr:colOff>38100</xdr:colOff>
      <xdr:row>99</xdr:row>
      <xdr:rowOff>91078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96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82205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705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43675</xdr:rowOff>
    </xdr:from>
    <xdr:to>
      <xdr:col>41</xdr:col>
      <xdr:colOff>101600</xdr:colOff>
      <xdr:row>98</xdr:row>
      <xdr:rowOff>145275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136402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93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75412</xdr:rowOff>
    </xdr:from>
    <xdr:to>
      <xdr:col>36</xdr:col>
      <xdr:colOff>165100</xdr:colOff>
      <xdr:row>99</xdr:row>
      <xdr:rowOff>5562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7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168139</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97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157074</xdr:rowOff>
    </xdr:from>
    <xdr:to>
      <xdr:col>85</xdr:col>
      <xdr:colOff>126364</xdr:colOff>
      <xdr:row>39</xdr:row>
      <xdr:rowOff>2083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00574"/>
          <a:ext cx="1269" cy="1388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5910</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2083</xdr:rowOff>
    </xdr:from>
    <xdr:to>
      <xdr:col>86</xdr:col>
      <xdr:colOff>25400</xdr:colOff>
      <xdr:row>39</xdr:row>
      <xdr:rowOff>2083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88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103751</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7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157074</xdr:rowOff>
    </xdr:from>
    <xdr:to>
      <xdr:col>86</xdr:col>
      <xdr:colOff>25400</xdr:colOff>
      <xdr:row>30</xdr:row>
      <xdr:rowOff>157074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0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156845</xdr:rowOff>
    </xdr:from>
    <xdr:to>
      <xdr:col>85</xdr:col>
      <xdr:colOff>127000</xdr:colOff>
      <xdr:row>38</xdr:row>
      <xdr:rowOff>73537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500495"/>
          <a:ext cx="838200" cy="8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108903</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28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86026</xdr:rowOff>
    </xdr:from>
    <xdr:to>
      <xdr:col>85</xdr:col>
      <xdr:colOff>177800</xdr:colOff>
      <xdr:row>38</xdr:row>
      <xdr:rowOff>16176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42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73537</xdr:rowOff>
    </xdr:from>
    <xdr:to>
      <xdr:col>81</xdr:col>
      <xdr:colOff>50800</xdr:colOff>
      <xdr:row>38</xdr:row>
      <xdr:rowOff>78598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588637"/>
          <a:ext cx="889000" cy="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116332</xdr:rowOff>
    </xdr:from>
    <xdr:to>
      <xdr:col>81</xdr:col>
      <xdr:colOff>101600</xdr:colOff>
      <xdr:row>38</xdr:row>
      <xdr:rowOff>46482</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63009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23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78598</xdr:rowOff>
    </xdr:from>
    <xdr:to>
      <xdr:col>76</xdr:col>
      <xdr:colOff>114300</xdr:colOff>
      <xdr:row>38</xdr:row>
      <xdr:rowOff>99564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593698"/>
          <a:ext cx="889000" cy="2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64440</xdr:rowOff>
    </xdr:from>
    <xdr:to>
      <xdr:col>76</xdr:col>
      <xdr:colOff>165100</xdr:colOff>
      <xdr:row>37</xdr:row>
      <xdr:rowOff>166039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408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11117</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1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99564</xdr:rowOff>
    </xdr:from>
    <xdr:to>
      <xdr:col>71</xdr:col>
      <xdr:colOff>177800</xdr:colOff>
      <xdr:row>38</xdr:row>
      <xdr:rowOff>105018</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614664"/>
          <a:ext cx="889000" cy="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83871</xdr:rowOff>
    </xdr:from>
    <xdr:to>
      <xdr:col>72</xdr:col>
      <xdr:colOff>38100</xdr:colOff>
      <xdr:row>38</xdr:row>
      <xdr:rowOff>14021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30548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20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78776</xdr:rowOff>
    </xdr:from>
    <xdr:to>
      <xdr:col>67</xdr:col>
      <xdr:colOff>101600</xdr:colOff>
      <xdr:row>38</xdr:row>
      <xdr:rowOff>8927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4224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25453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19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106045</xdr:rowOff>
    </xdr:from>
    <xdr:to>
      <xdr:col>85</xdr:col>
      <xdr:colOff>177800</xdr:colOff>
      <xdr:row>38</xdr:row>
      <xdr:rowOff>36195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4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84472</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42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22737</xdr:rowOff>
    </xdr:from>
    <xdr:to>
      <xdr:col>81</xdr:col>
      <xdr:colOff>101600</xdr:colOff>
      <xdr:row>38</xdr:row>
      <xdr:rowOff>124337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53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115464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63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27798</xdr:rowOff>
    </xdr:from>
    <xdr:to>
      <xdr:col>76</xdr:col>
      <xdr:colOff>165100</xdr:colOff>
      <xdr:row>38</xdr:row>
      <xdr:rowOff>129398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54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120525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63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48764</xdr:rowOff>
    </xdr:from>
    <xdr:to>
      <xdr:col>72</xdr:col>
      <xdr:colOff>38100</xdr:colOff>
      <xdr:row>38</xdr:row>
      <xdr:rowOff>150364</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56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141491</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65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54218</xdr:rowOff>
    </xdr:from>
    <xdr:to>
      <xdr:col>67</xdr:col>
      <xdr:colOff>101600</xdr:colOff>
      <xdr:row>38</xdr:row>
      <xdr:rowOff>155818</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56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146945</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66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a:extLst>
            <a:ext uri="{FF2B5EF4-FFF2-40B4-BE49-F238E27FC236}">
              <a16:creationId xmlns:a16="http://schemas.microsoft.com/office/drawing/2014/main" id="{00000000-0008-0000-07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2948</xdr:rowOff>
    </xdr:from>
    <xdr:to>
      <xdr:col>85</xdr:col>
      <xdr:colOff>126364</xdr:colOff>
      <xdr:row>58</xdr:row>
      <xdr:rowOff>109003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6317595" y="8746898"/>
          <a:ext cx="1269" cy="1306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112830</xdr:rowOff>
    </xdr:from>
    <xdr:ext cx="534377" cy="259045"/>
    <xdr:sp macro="" textlink="">
      <xdr:nvSpPr>
        <xdr:cNvPr id="581" name="教育費最小値テキスト">
          <a:extLst>
            <a:ext uri="{FF2B5EF4-FFF2-40B4-BE49-F238E27FC236}">
              <a16:creationId xmlns:a16="http://schemas.microsoft.com/office/drawing/2014/main" id="{00000000-0008-0000-0700-000045020000}"/>
            </a:ext>
          </a:extLst>
        </xdr:cNvPr>
        <xdr:cNvSpPr txBox="1"/>
      </xdr:nvSpPr>
      <xdr:spPr>
        <a:xfrm>
          <a:off x="16370300" y="100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109003</xdr:rowOff>
    </xdr:from>
    <xdr:to>
      <xdr:col>86</xdr:col>
      <xdr:colOff>25400</xdr:colOff>
      <xdr:row>58</xdr:row>
      <xdr:rowOff>109003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1005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121075</xdr:rowOff>
    </xdr:from>
    <xdr:ext cx="599010" cy="259045"/>
    <xdr:sp macro="" textlink="">
      <xdr:nvSpPr>
        <xdr:cNvPr id="583" name="教育費最大値テキスト">
          <a:extLst>
            <a:ext uri="{FF2B5EF4-FFF2-40B4-BE49-F238E27FC236}">
              <a16:creationId xmlns:a16="http://schemas.microsoft.com/office/drawing/2014/main" id="{00000000-0008-0000-0700-000047020000}"/>
            </a:ext>
          </a:extLst>
        </xdr:cNvPr>
        <xdr:cNvSpPr txBox="1"/>
      </xdr:nvSpPr>
      <xdr:spPr>
        <a:xfrm>
          <a:off x="16370300" y="852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2948</xdr:rowOff>
    </xdr:from>
    <xdr:to>
      <xdr:col>86</xdr:col>
      <xdr:colOff>25400</xdr:colOff>
      <xdr:row>51</xdr:row>
      <xdr:rowOff>2948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87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141105</xdr:rowOff>
    </xdr:from>
    <xdr:to>
      <xdr:col>85</xdr:col>
      <xdr:colOff>127000</xdr:colOff>
      <xdr:row>57</xdr:row>
      <xdr:rowOff>40275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5481300" y="9742305"/>
          <a:ext cx="838200" cy="7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88084</xdr:rowOff>
    </xdr:from>
    <xdr:ext cx="534377" cy="259045"/>
    <xdr:sp macro="" textlink="">
      <xdr:nvSpPr>
        <xdr:cNvPr id="586" name="教育費平均値テキスト">
          <a:extLst>
            <a:ext uri="{FF2B5EF4-FFF2-40B4-BE49-F238E27FC236}">
              <a16:creationId xmlns:a16="http://schemas.microsoft.com/office/drawing/2014/main" id="{00000000-0008-0000-0700-00004A020000}"/>
            </a:ext>
          </a:extLst>
        </xdr:cNvPr>
        <xdr:cNvSpPr txBox="1"/>
      </xdr:nvSpPr>
      <xdr:spPr>
        <a:xfrm>
          <a:off x="16370300" y="9517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65207</xdr:rowOff>
    </xdr:from>
    <xdr:to>
      <xdr:col>85</xdr:col>
      <xdr:colOff>177800</xdr:colOff>
      <xdr:row>56</xdr:row>
      <xdr:rowOff>166807</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62687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143325</xdr:rowOff>
    </xdr:from>
    <xdr:to>
      <xdr:col>81</xdr:col>
      <xdr:colOff>50800</xdr:colOff>
      <xdr:row>57</xdr:row>
      <xdr:rowOff>40275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4592300" y="9744525"/>
          <a:ext cx="889000" cy="68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74792</xdr:rowOff>
    </xdr:from>
    <xdr:to>
      <xdr:col>81</xdr:col>
      <xdr:colOff>101600</xdr:colOff>
      <xdr:row>57</xdr:row>
      <xdr:rowOff>4942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5430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21469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94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143325</xdr:rowOff>
    </xdr:from>
    <xdr:to>
      <xdr:col>76</xdr:col>
      <xdr:colOff>114300</xdr:colOff>
      <xdr:row>57</xdr:row>
      <xdr:rowOff>97621</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3703300" y="9744525"/>
          <a:ext cx="889000" cy="12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76474</xdr:rowOff>
    </xdr:from>
    <xdr:to>
      <xdr:col>76</xdr:col>
      <xdr:colOff>165100</xdr:colOff>
      <xdr:row>57</xdr:row>
      <xdr:rowOff>6624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4541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23151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97621</xdr:rowOff>
    </xdr:from>
    <xdr:to>
      <xdr:col>71</xdr:col>
      <xdr:colOff>177800</xdr:colOff>
      <xdr:row>57</xdr:row>
      <xdr:rowOff>156159</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2814300" y="9870271"/>
          <a:ext cx="889000" cy="5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67232</xdr:rowOff>
    </xdr:from>
    <xdr:to>
      <xdr:col>72</xdr:col>
      <xdr:colOff>38100</xdr:colOff>
      <xdr:row>56</xdr:row>
      <xdr:rowOff>168832</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3652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13909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13984</xdr:rowOff>
    </xdr:from>
    <xdr:to>
      <xdr:col>67</xdr:col>
      <xdr:colOff>101600</xdr:colOff>
      <xdr:row>56</xdr:row>
      <xdr:rowOff>115584</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2763500" y="96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132111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39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90305</xdr:rowOff>
    </xdr:from>
    <xdr:to>
      <xdr:col>85</xdr:col>
      <xdr:colOff>177800</xdr:colOff>
      <xdr:row>57</xdr:row>
      <xdr:rowOff>20455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6268700" y="96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68732</xdr:rowOff>
    </xdr:from>
    <xdr:ext cx="534377" cy="259045"/>
    <xdr:sp macro="" textlink="">
      <xdr:nvSpPr>
        <xdr:cNvPr id="605" name="教育費該当値テキスト">
          <a:extLst>
            <a:ext uri="{FF2B5EF4-FFF2-40B4-BE49-F238E27FC236}">
              <a16:creationId xmlns:a16="http://schemas.microsoft.com/office/drawing/2014/main" id="{00000000-0008-0000-0700-00005D020000}"/>
            </a:ext>
          </a:extLst>
        </xdr:cNvPr>
        <xdr:cNvSpPr txBox="1"/>
      </xdr:nvSpPr>
      <xdr:spPr>
        <a:xfrm>
          <a:off x="16370300" y="966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160925</xdr:rowOff>
    </xdr:from>
    <xdr:to>
      <xdr:col>81</xdr:col>
      <xdr:colOff>101600</xdr:colOff>
      <xdr:row>57</xdr:row>
      <xdr:rowOff>91075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5430500" y="976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82202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214111" y="985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92525</xdr:rowOff>
    </xdr:from>
    <xdr:to>
      <xdr:col>76</xdr:col>
      <xdr:colOff>165100</xdr:colOff>
      <xdr:row>57</xdr:row>
      <xdr:rowOff>22675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4541500" y="96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13802</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4325111" y="978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46821</xdr:rowOff>
    </xdr:from>
    <xdr:to>
      <xdr:col>72</xdr:col>
      <xdr:colOff>38100</xdr:colOff>
      <xdr:row>57</xdr:row>
      <xdr:rowOff>148421</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3652500" y="981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139548</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3436111" y="99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105359</xdr:rowOff>
    </xdr:from>
    <xdr:to>
      <xdr:col>67</xdr:col>
      <xdr:colOff>101600</xdr:colOff>
      <xdr:row>58</xdr:row>
      <xdr:rowOff>35509</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2763500" y="987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26636</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547111" y="997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133939</xdr:rowOff>
    </xdr:from>
    <xdr:to>
      <xdr:col>85</xdr:col>
      <xdr:colOff>126364</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135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80616</xdr:rowOff>
    </xdr:from>
    <xdr:ext cx="534377"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9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133939</xdr:rowOff>
    </xdr:from>
    <xdr:to>
      <xdr:col>86</xdr:col>
      <xdr:colOff>25400</xdr:colOff>
      <xdr:row>70</xdr:row>
      <xdr:rowOff>133939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13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5340</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206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153913</xdr:rowOff>
    </xdr:from>
    <xdr:to>
      <xdr:col>85</xdr:col>
      <xdr:colOff>177800</xdr:colOff>
      <xdr:row>78</xdr:row>
      <xdr:rowOff>84063</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35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9668</xdr:rowOff>
    </xdr:from>
    <xdr:to>
      <xdr:col>81</xdr:col>
      <xdr:colOff>101600</xdr:colOff>
      <xdr:row>78</xdr:row>
      <xdr:rowOff>111268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38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127795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15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28733</xdr:rowOff>
    </xdr:from>
    <xdr:to>
      <xdr:col>76</xdr:col>
      <xdr:colOff>165100</xdr:colOff>
      <xdr:row>78</xdr:row>
      <xdr:rowOff>130333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40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146860</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17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62291</xdr:rowOff>
    </xdr:from>
    <xdr:to>
      <xdr:col>72</xdr:col>
      <xdr:colOff>38100</xdr:colOff>
      <xdr:row>78</xdr:row>
      <xdr:rowOff>163891</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43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8968</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210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57627</xdr:rowOff>
    </xdr:from>
    <xdr:to>
      <xdr:col>67</xdr:col>
      <xdr:colOff>101600</xdr:colOff>
      <xdr:row>78</xdr:row>
      <xdr:rowOff>159227</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43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4304</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5017" y="13205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77226</xdr:rowOff>
    </xdr:from>
    <xdr:to>
      <xdr:col>85</xdr:col>
      <xdr:colOff>126364</xdr:colOff>
      <xdr:row>98</xdr:row>
      <xdr:rowOff>138916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507726"/>
          <a:ext cx="1269" cy="14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142743</xdr:rowOff>
    </xdr:from>
    <xdr:ext cx="469744"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694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138916</xdr:rowOff>
    </xdr:from>
    <xdr:to>
      <xdr:col>86</xdr:col>
      <xdr:colOff>25400</xdr:colOff>
      <xdr:row>98</xdr:row>
      <xdr:rowOff>138916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69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23903</xdr:rowOff>
    </xdr:from>
    <xdr:ext cx="534377"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28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95,826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77226</xdr:rowOff>
    </xdr:from>
    <xdr:to>
      <xdr:col>86</xdr:col>
      <xdr:colOff>25400</xdr:colOff>
      <xdr:row>90</xdr:row>
      <xdr:rowOff>77226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507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150755</xdr:rowOff>
    </xdr:from>
    <xdr:to>
      <xdr:col>85</xdr:col>
      <xdr:colOff>127000</xdr:colOff>
      <xdr:row>96</xdr:row>
      <xdr:rowOff>167915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5481300" y="16609955"/>
          <a:ext cx="838200" cy="1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9250</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297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157823</xdr:rowOff>
    </xdr:from>
    <xdr:to>
      <xdr:col>85</xdr:col>
      <xdr:colOff>177800</xdr:colOff>
      <xdr:row>96</xdr:row>
      <xdr:rowOff>87973</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167915</xdr:rowOff>
    </xdr:from>
    <xdr:to>
      <xdr:col>81</xdr:col>
      <xdr:colOff>50800</xdr:colOff>
      <xdr:row>97</xdr:row>
      <xdr:rowOff>15684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4592300" y="16627115"/>
          <a:ext cx="889000" cy="1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152451</xdr:rowOff>
    </xdr:from>
    <xdr:to>
      <xdr:col>81</xdr:col>
      <xdr:colOff>101600</xdr:colOff>
      <xdr:row>96</xdr:row>
      <xdr:rowOff>82601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99128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15684</xdr:rowOff>
    </xdr:from>
    <xdr:to>
      <xdr:col>76</xdr:col>
      <xdr:colOff>114300</xdr:colOff>
      <xdr:row>97</xdr:row>
      <xdr:rowOff>92363</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3703300" y="16646334"/>
          <a:ext cx="889000" cy="7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156125</xdr:rowOff>
    </xdr:from>
    <xdr:to>
      <xdr:col>76</xdr:col>
      <xdr:colOff>165100</xdr:colOff>
      <xdr:row>96</xdr:row>
      <xdr:rowOff>86275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102802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81555</xdr:rowOff>
    </xdr:from>
    <xdr:to>
      <xdr:col>71</xdr:col>
      <xdr:colOff>177800</xdr:colOff>
      <xdr:row>97</xdr:row>
      <xdr:rowOff>92363</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2814300" y="16712205"/>
          <a:ext cx="889000" cy="1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148369</xdr:rowOff>
    </xdr:from>
    <xdr:to>
      <xdr:col>72</xdr:col>
      <xdr:colOff>38100</xdr:colOff>
      <xdr:row>96</xdr:row>
      <xdr:rowOff>78519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95046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156648</xdr:rowOff>
    </xdr:from>
    <xdr:to>
      <xdr:col>67</xdr:col>
      <xdr:colOff>101600</xdr:colOff>
      <xdr:row>96</xdr:row>
      <xdr:rowOff>86798</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103325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2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99955</xdr:rowOff>
    </xdr:from>
    <xdr:to>
      <xdr:col>85</xdr:col>
      <xdr:colOff>177800</xdr:colOff>
      <xdr:row>97</xdr:row>
      <xdr:rowOff>30105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655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78382</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653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117115</xdr:rowOff>
    </xdr:from>
    <xdr:to>
      <xdr:col>81</xdr:col>
      <xdr:colOff>101600</xdr:colOff>
      <xdr:row>97</xdr:row>
      <xdr:rowOff>47265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657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38392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666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136334</xdr:rowOff>
    </xdr:from>
    <xdr:to>
      <xdr:col>76</xdr:col>
      <xdr:colOff>165100</xdr:colOff>
      <xdr:row>97</xdr:row>
      <xdr:rowOff>66484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659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57611</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668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41563</xdr:rowOff>
    </xdr:from>
    <xdr:to>
      <xdr:col>72</xdr:col>
      <xdr:colOff>38100</xdr:colOff>
      <xdr:row>97</xdr:row>
      <xdr:rowOff>143163</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667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134290</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676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30755</xdr:rowOff>
    </xdr:from>
    <xdr:to>
      <xdr:col>67</xdr:col>
      <xdr:colOff>101600</xdr:colOff>
      <xdr:row>97</xdr:row>
      <xdr:rowOff>132355</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66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123482</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675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a:extLst>
            <a:ext uri="{FF2B5EF4-FFF2-40B4-BE49-F238E27FC236}">
              <a16:creationId xmlns:a16="http://schemas.microsoft.com/office/drawing/2014/main" id="{00000000-0008-0000-07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73787</xdr:rowOff>
    </xdr:from>
    <xdr:to>
      <xdr:col>116</xdr:col>
      <xdr:colOff>62864</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2159595" y="5217287"/>
          <a:ext cx="1269" cy="1513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98696</xdr:rowOff>
    </xdr:from>
    <xdr:ext cx="249299" cy="259045"/>
    <xdr:sp macro="" textlink="">
      <xdr:nvSpPr>
        <xdr:cNvPr id="752" name="諸支出金最小値テキスト">
          <a:extLst>
            <a:ext uri="{FF2B5EF4-FFF2-40B4-BE49-F238E27FC236}">
              <a16:creationId xmlns:a16="http://schemas.microsoft.com/office/drawing/2014/main" id="{00000000-0008-0000-0700-0000F0020000}"/>
            </a:ext>
          </a:extLst>
        </xdr:cNvPr>
        <xdr:cNvSpPr txBox="1"/>
      </xdr:nvSpPr>
      <xdr:spPr>
        <a:xfrm>
          <a:off x="22212300" y="6785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20464</xdr:rowOff>
    </xdr:from>
    <xdr:ext cx="469744" cy="259045"/>
    <xdr:sp macro="" textlink="">
      <xdr:nvSpPr>
        <xdr:cNvPr id="754" name="諸支出金最大値テキスト">
          <a:extLst>
            <a:ext uri="{FF2B5EF4-FFF2-40B4-BE49-F238E27FC236}">
              <a16:creationId xmlns:a16="http://schemas.microsoft.com/office/drawing/2014/main" id="{00000000-0008-0000-0700-0000F2020000}"/>
            </a:ext>
          </a:extLst>
        </xdr:cNvPr>
        <xdr:cNvSpPr txBox="1"/>
      </xdr:nvSpPr>
      <xdr:spPr>
        <a:xfrm>
          <a:off x="22212300" y="49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73787</xdr:rowOff>
    </xdr:from>
    <xdr:to>
      <xdr:col>116</xdr:col>
      <xdr:colOff>152400</xdr:colOff>
      <xdr:row>30</xdr:row>
      <xdr:rowOff>73787</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5217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16146</xdr:rowOff>
    </xdr:from>
    <xdr:ext cx="249299" cy="259045"/>
    <xdr:sp macro="" textlink="">
      <xdr:nvSpPr>
        <xdr:cNvPr id="757" name="諸支出金平均値テキスト">
          <a:extLst>
            <a:ext uri="{FF2B5EF4-FFF2-40B4-BE49-F238E27FC236}">
              <a16:creationId xmlns:a16="http://schemas.microsoft.com/office/drawing/2014/main" id="{00000000-0008-0000-0700-0000F5020000}"/>
            </a:ext>
          </a:extLst>
        </xdr:cNvPr>
        <xdr:cNvSpPr txBox="1"/>
      </xdr:nvSpPr>
      <xdr:spPr>
        <a:xfrm>
          <a:off x="22212300" y="653124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21107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157861</xdr:rowOff>
    </xdr:from>
    <xdr:to>
      <xdr:col>112</xdr:col>
      <xdr:colOff>38100</xdr:colOff>
      <xdr:row>39</xdr:row>
      <xdr:rowOff>88011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1272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104538</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66333" y="6448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139954</xdr:rowOff>
    </xdr:from>
    <xdr:to>
      <xdr:col>107</xdr:col>
      <xdr:colOff>101600</xdr:colOff>
      <xdr:row>39</xdr:row>
      <xdr:rowOff>70104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0383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86631</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77333" y="6430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126238</xdr:rowOff>
    </xdr:from>
    <xdr:to>
      <xdr:col>102</xdr:col>
      <xdr:colOff>165100</xdr:colOff>
      <xdr:row>39</xdr:row>
      <xdr:rowOff>56388</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9494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72915</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6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157480</xdr:rowOff>
    </xdr:from>
    <xdr:to>
      <xdr:col>98</xdr:col>
      <xdr:colOff>38100</xdr:colOff>
      <xdr:row>39</xdr:row>
      <xdr:rowOff>87630</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8605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104157</xdr:rowOff>
    </xdr:from>
    <xdr:ext cx="313932"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99333" y="6447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143146</xdr:rowOff>
    </xdr:from>
    <xdr:ext cx="249299" cy="259045"/>
    <xdr:sp macro="" textlink="">
      <xdr:nvSpPr>
        <xdr:cNvPr id="776" name="諸支出金該当値テキスト">
          <a:extLst>
            <a:ext uri="{FF2B5EF4-FFF2-40B4-BE49-F238E27FC236}">
              <a16:creationId xmlns:a16="http://schemas.microsoft.com/office/drawing/2014/main" id="{00000000-0008-0000-0700-000008030000}"/>
            </a:ext>
          </a:extLst>
        </xdr:cNvPr>
        <xdr:cNvSpPr txBox="1"/>
      </xdr:nvSpPr>
      <xdr:spPr>
        <a:xfrm>
          <a:off x="22212300" y="6658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年度の大きな特徴としては、財政調整基金の積立てを強化（決算後対標財政規模</a:t>
          </a:r>
          <a:r>
            <a:rPr kumimoji="1" lang="en-US" altLang="ja-JP" sz="1300">
              <a:latin typeface="ＭＳ Ｐゴシック" panose="020B0600070205080204" pitchFamily="50" charset="-128"/>
              <a:ea typeface="ＭＳ Ｐゴシック" panose="020B0600070205080204" pitchFamily="50" charset="-128"/>
            </a:rPr>
            <a:t>17.06%</a:t>
          </a:r>
          <a:r>
            <a:rPr kumimoji="1" lang="ja-JP" altLang="en-US" sz="1300">
              <a:latin typeface="ＭＳ Ｐゴシック" panose="020B0600070205080204" pitchFamily="50" charset="-128"/>
              <a:ea typeface="ＭＳ Ｐゴシック" panose="020B0600070205080204" pitchFamily="50" charset="-128"/>
            </a:rPr>
            <a:t>）したことなどにより、総務費が前年度に対し、約</a:t>
          </a:r>
          <a:r>
            <a:rPr kumimoji="1" lang="en-US" altLang="ja-JP" sz="1300">
              <a:latin typeface="ＭＳ Ｐゴシック" panose="020B0600070205080204" pitchFamily="50" charset="-128"/>
              <a:ea typeface="ＭＳ Ｐゴシック" panose="020B0600070205080204" pitchFamily="50" charset="-128"/>
            </a:rPr>
            <a:t>16.9</a:t>
          </a:r>
          <a:r>
            <a:rPr kumimoji="1" lang="ja-JP" altLang="en-US" sz="1300">
              <a:latin typeface="ＭＳ Ｐゴシック" panose="020B0600070205080204" pitchFamily="50" charset="-128"/>
              <a:ea typeface="ＭＳ Ｐゴシック" panose="020B0600070205080204" pitchFamily="50" charset="-128"/>
            </a:rPr>
            <a:t>％の増額。防災行政無線デジタル化整備工事の着手などにより、消防費が前年度に対し、約</a:t>
          </a:r>
          <a:r>
            <a:rPr kumimoji="1" lang="en-US" altLang="ja-JP" sz="1300">
              <a:latin typeface="ＭＳ Ｐゴシック" panose="020B0600070205080204" pitchFamily="50" charset="-128"/>
              <a:ea typeface="ＭＳ Ｐゴシック" panose="020B0600070205080204" pitchFamily="50" charset="-128"/>
            </a:rPr>
            <a:t>17.5</a:t>
          </a:r>
          <a:r>
            <a:rPr kumimoji="1" lang="ja-JP" altLang="en-US" sz="1300">
              <a:latin typeface="ＭＳ Ｐゴシック" panose="020B0600070205080204" pitchFamily="50" charset="-128"/>
              <a:ea typeface="ＭＳ Ｐゴシック" panose="020B0600070205080204" pitchFamily="50" charset="-128"/>
            </a:rPr>
            <a:t>％の増額となった。</a:t>
          </a:r>
        </a:p>
        <a:p>
          <a:r>
            <a:rPr kumimoji="1" lang="ja-JP" altLang="en-US" sz="1300">
              <a:latin typeface="ＭＳ Ｐゴシック" panose="020B0600070205080204" pitchFamily="50" charset="-128"/>
              <a:ea typeface="ＭＳ Ｐゴシック" panose="020B0600070205080204" pitchFamily="50" charset="-128"/>
            </a:rPr>
            <a:t>減額となった主なものは、民生費が積立金の減額などの結果、前年度に対し、約</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％の減額。土木費が神保原駅南街区公園整備工事の終了などにより前年度に対し、約</a:t>
          </a:r>
          <a:r>
            <a:rPr kumimoji="1" lang="en-US" altLang="ja-JP" sz="1300">
              <a:latin typeface="ＭＳ Ｐゴシック" panose="020B0600070205080204" pitchFamily="50" charset="-128"/>
              <a:ea typeface="ＭＳ Ｐゴシック" panose="020B0600070205080204" pitchFamily="50" charset="-128"/>
            </a:rPr>
            <a:t>31.6</a:t>
          </a:r>
          <a:r>
            <a:rPr kumimoji="1" lang="ja-JP" altLang="en-US" sz="1300">
              <a:latin typeface="ＭＳ Ｐゴシック" panose="020B0600070205080204" pitchFamily="50" charset="-128"/>
              <a:ea typeface="ＭＳ Ｐゴシック" panose="020B0600070205080204" pitchFamily="50" charset="-128"/>
            </a:rPr>
            <a:t>％の減額となった。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目的別歳出においては、臨時的支出の大小が主な増減要因であり、それぞれ財源を伴うものが多く、義務的経費の確保に大きな支障とならず、また事業終了後は平準化すると考えられる。そのような中、注視しなければならないのは、民生費、公債費の増額である。民生費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には法人立保育所の整備が町内</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法人において実施されたことより、大幅な上昇となっているが、高齢化に伴う医療・介護に対する繰出金の増や、障害者福祉制度の充実や普及により、経常的支出についても増加傾向となっている。公債費は今後も上昇し、</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億円を超える償還ピークが令和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年度まで続くと見込んでいる。建設事業に関しては国県補助はもとより、交付税措置ある地方債を活用していることからも、減債基金の適切な運用など、公債費の上昇への備えが必要である。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また、すべての項目について、類似団体の平均値を下回る結果は、上里町の人口に対する財政規模がコンパクトであり、効率の良い行財政運営を示すものとなっている。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財政調整基金は、総合振興計画により「標準財政規模比</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を目標とする」とされているが、現在は特定目的金への積立てを重視している。</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においては約</a:t>
          </a:r>
          <a:r>
            <a:rPr kumimoji="1" lang="en-US" altLang="ja-JP" sz="1400">
              <a:latin typeface="ＭＳ ゴシック" pitchFamily="49" charset="-128"/>
              <a:ea typeface="ＭＳ ゴシック" pitchFamily="49" charset="-128"/>
            </a:rPr>
            <a:t>220,000</a:t>
          </a:r>
          <a:r>
            <a:rPr kumimoji="1" lang="ja-JP" altLang="en-US" sz="1400">
              <a:latin typeface="ＭＳ ゴシック" pitchFamily="49" charset="-128"/>
              <a:ea typeface="ＭＳ ゴシック" pitchFamily="49" charset="-128"/>
            </a:rPr>
            <a:t>千円の取崩しと、約</a:t>
          </a:r>
          <a:r>
            <a:rPr kumimoji="1" lang="en-US" altLang="ja-JP" sz="1400">
              <a:latin typeface="ＭＳ ゴシック" pitchFamily="49" charset="-128"/>
              <a:ea typeface="ＭＳ ゴシック" pitchFamily="49" charset="-128"/>
            </a:rPr>
            <a:t>250,000</a:t>
          </a:r>
          <a:r>
            <a:rPr kumimoji="1" lang="ja-JP" altLang="en-US" sz="1400">
              <a:latin typeface="ＭＳ ゴシック" pitchFamily="49" charset="-128"/>
              <a:ea typeface="ＭＳ ゴシック" pitchFamily="49" charset="-128"/>
            </a:rPr>
            <a:t>千円の積立てを行った。実質収支額及び実質単年度収支が大きくなっているが、これは国保の広域化に伴い繰越金の清算を行った（国保特会から一般会計に約</a:t>
          </a:r>
          <a:r>
            <a:rPr kumimoji="1" lang="en-US" altLang="ja-JP" sz="1400">
              <a:latin typeface="ＭＳ ゴシック" pitchFamily="49" charset="-128"/>
              <a:ea typeface="ＭＳ ゴシック" pitchFamily="49" charset="-128"/>
            </a:rPr>
            <a:t>250,000</a:t>
          </a:r>
          <a:r>
            <a:rPr kumimoji="1" lang="ja-JP" altLang="en-US" sz="1400">
              <a:latin typeface="ＭＳ ゴシック" pitchFamily="49" charset="-128"/>
              <a:ea typeface="ＭＳ ゴシック" pitchFamily="49" charset="-128"/>
            </a:rPr>
            <a:t>千円の繰入）ことが影響している。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引き続き、実質収支額が過大とならないよう、具体性のある予算編成に努める。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全会計を合わせた標準財政規模に対する連結実質赤字比率は</a:t>
          </a:r>
          <a:r>
            <a:rPr kumimoji="1" lang="en-US" altLang="ja-JP" sz="1400">
              <a:latin typeface="ＭＳ ゴシック" pitchFamily="49" charset="-128"/>
              <a:ea typeface="ＭＳ ゴシック" pitchFamily="49" charset="-128"/>
            </a:rPr>
            <a:t>21.94</a:t>
          </a:r>
          <a:r>
            <a:rPr kumimoji="1" lang="ja-JP" altLang="en-US" sz="1400">
              <a:latin typeface="ＭＳ ゴシック" pitchFamily="49" charset="-128"/>
              <a:ea typeface="ＭＳ ゴシック" pitchFamily="49" charset="-128"/>
            </a:rPr>
            <a:t>％の黒字となり、昨年度から</a:t>
          </a:r>
          <a:r>
            <a:rPr kumimoji="1" lang="en-US" altLang="ja-JP" sz="1400">
              <a:latin typeface="ＭＳ ゴシック" pitchFamily="49" charset="-128"/>
              <a:ea typeface="ＭＳ ゴシック" pitchFamily="49" charset="-128"/>
            </a:rPr>
            <a:t>2.65</a:t>
          </a:r>
          <a:r>
            <a:rPr kumimoji="1" lang="ja-JP" altLang="en-US" sz="1400">
              <a:latin typeface="ＭＳ ゴシック" pitchFamily="49" charset="-128"/>
              <a:ea typeface="ＭＳ ゴシック" pitchFamily="49" charset="-128"/>
            </a:rPr>
            <a:t>ポイント下落している。</a:t>
          </a:r>
        </a:p>
        <a:p>
          <a:r>
            <a:rPr kumimoji="1" lang="ja-JP" altLang="en-US" sz="1400">
              <a:latin typeface="ＭＳ ゴシック" pitchFamily="49" charset="-128"/>
              <a:ea typeface="ＭＳ ゴシック" pitchFamily="49" charset="-128"/>
            </a:rPr>
            <a:t>　一般会計については、予算編成の時点で、町税等歳入予算の増額や歳出予算の抑制など全体的なバランスを見直し、実質収支額の圧縮に努めたが、国保会計からの繰入金（広域化に伴い過去のその他繰出分の一部を清算）などにより黒字幅が広がっている。</a:t>
          </a:r>
        </a:p>
        <a:p>
          <a:r>
            <a:rPr kumimoji="1" lang="ja-JP" altLang="en-US" sz="1400">
              <a:latin typeface="ＭＳ ゴシック" pitchFamily="49" charset="-128"/>
              <a:ea typeface="ＭＳ ゴシック" pitchFamily="49" charset="-128"/>
            </a:rPr>
            <a:t>　国民健康保険特別会計については、保険給付費が前年度に対し▲</a:t>
          </a:r>
          <a:r>
            <a:rPr kumimoji="1" lang="en-US" altLang="ja-JP" sz="1400">
              <a:latin typeface="ＭＳ ゴシック" pitchFamily="49" charset="-128"/>
              <a:ea typeface="ＭＳ ゴシック" pitchFamily="49" charset="-128"/>
            </a:rPr>
            <a:t>234,085</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10.2</a:t>
          </a:r>
          <a:r>
            <a:rPr kumimoji="1" lang="ja-JP" altLang="en-US" sz="1400">
              <a:latin typeface="ＭＳ ゴシック" pitchFamily="49" charset="-128"/>
              <a:ea typeface="ＭＳ ゴシック" pitchFamily="49" charset="-128"/>
            </a:rPr>
            <a:t>％の減額となった。社会保険加入促進や後期高齢への移行などにより、給付が抑制されたものと考えられる。</a:t>
          </a:r>
        </a:p>
        <a:p>
          <a:r>
            <a:rPr kumimoji="1" lang="ja-JP" altLang="en-US" sz="1400">
              <a:latin typeface="ＭＳ ゴシック" pitchFamily="49" charset="-128"/>
              <a:ea typeface="ＭＳ ゴシック" pitchFamily="49" charset="-128"/>
            </a:rPr>
            <a:t>　介護保険特別会計はサービス利用者の増加に伴い保険給付は増となっているが、介護予防事業などの効果もあり繰入金が減額となるなど収支は良好な状況を維持している。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については、使用水量減少による減収の影響などにより、経営計画の変革期を迎えている。現在、管路を含めた水道施設の老朽化対策や、営業収益の減少を見据え、長期的視点による経営健全化計画を検討している。下水道事業会計についても、町からの補助や出資が必須となっている状況から、水道事業同様に経営健全化に向け事業計画の見直しを行うこととなっている。</a:t>
          </a:r>
        </a:p>
        <a:p>
          <a:r>
            <a:rPr kumimoji="1" lang="ja-JP" altLang="en-US" sz="1400">
              <a:latin typeface="ＭＳ ゴシック" pitchFamily="49" charset="-128"/>
              <a:ea typeface="ＭＳ ゴシック" pitchFamily="49" charset="-128"/>
            </a:rPr>
            <a:t>　その他の特別会計等については、概ね例年並みの比率となっている。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85" zoomScaleNormal="85"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2">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10193942</v>
      </c>
      <c r="BO4" s="430"/>
      <c r="BP4" s="430"/>
      <c r="BQ4" s="430"/>
      <c r="BR4" s="430"/>
      <c r="BS4" s="430"/>
      <c r="BT4" s="430"/>
      <c r="BU4" s="431"/>
      <c r="BV4" s="429">
        <v>10098102</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13.1</v>
      </c>
      <c r="CU4" s="436"/>
      <c r="CV4" s="436"/>
      <c r="CW4" s="436"/>
      <c r="CX4" s="436"/>
      <c r="CY4" s="436"/>
      <c r="CZ4" s="436"/>
      <c r="DA4" s="437"/>
      <c r="DB4" s="435">
        <v>11.3</v>
      </c>
      <c r="DC4" s="436"/>
      <c r="DD4" s="436"/>
      <c r="DE4" s="436"/>
      <c r="DF4" s="436"/>
      <c r="DG4" s="436"/>
      <c r="DH4" s="436"/>
      <c r="DI4" s="437"/>
      <c r="DJ4" s="185"/>
      <c r="DK4" s="185"/>
      <c r="DL4" s="185"/>
      <c r="DM4" s="185"/>
      <c r="DN4" s="185"/>
      <c r="DO4" s="185"/>
    </row>
    <row r="5" spans="1:119" ht="18.75" customHeight="1" x14ac:dyDescent="0.2">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9371286</v>
      </c>
      <c r="BO5" s="467"/>
      <c r="BP5" s="467"/>
      <c r="BQ5" s="467"/>
      <c r="BR5" s="467"/>
      <c r="BS5" s="467"/>
      <c r="BT5" s="467"/>
      <c r="BU5" s="468"/>
      <c r="BV5" s="466">
        <v>9350333</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86.7</v>
      </c>
      <c r="CU5" s="464"/>
      <c r="CV5" s="464"/>
      <c r="CW5" s="464"/>
      <c r="CX5" s="464"/>
      <c r="CY5" s="464"/>
      <c r="CZ5" s="464"/>
      <c r="DA5" s="465"/>
      <c r="DB5" s="463">
        <v>85.5</v>
      </c>
      <c r="DC5" s="464"/>
      <c r="DD5" s="464"/>
      <c r="DE5" s="464"/>
      <c r="DF5" s="464"/>
      <c r="DG5" s="464"/>
      <c r="DH5" s="464"/>
      <c r="DI5" s="465"/>
      <c r="DJ5" s="185"/>
      <c r="DK5" s="185"/>
      <c r="DL5" s="185"/>
      <c r="DM5" s="185"/>
      <c r="DN5" s="185"/>
      <c r="DO5" s="185"/>
    </row>
    <row r="6" spans="1:119" ht="18.75" customHeight="1" x14ac:dyDescent="0.2">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822656</v>
      </c>
      <c r="BO6" s="467"/>
      <c r="BP6" s="467"/>
      <c r="BQ6" s="467"/>
      <c r="BR6" s="467"/>
      <c r="BS6" s="467"/>
      <c r="BT6" s="467"/>
      <c r="BU6" s="468"/>
      <c r="BV6" s="466">
        <v>747769</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93</v>
      </c>
      <c r="CU6" s="504"/>
      <c r="CV6" s="504"/>
      <c r="CW6" s="504"/>
      <c r="CX6" s="504"/>
      <c r="CY6" s="504"/>
      <c r="CZ6" s="504"/>
      <c r="DA6" s="505"/>
      <c r="DB6" s="503">
        <v>91.7</v>
      </c>
      <c r="DC6" s="504"/>
      <c r="DD6" s="504"/>
      <c r="DE6" s="504"/>
      <c r="DF6" s="504"/>
      <c r="DG6" s="504"/>
      <c r="DH6" s="504"/>
      <c r="DI6" s="505"/>
      <c r="DJ6" s="185"/>
      <c r="DK6" s="185"/>
      <c r="DL6" s="185"/>
      <c r="DM6" s="185"/>
      <c r="DN6" s="185"/>
      <c r="DO6" s="185"/>
    </row>
    <row r="7" spans="1:119" ht="18.75" customHeight="1" x14ac:dyDescent="0.2">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31700</v>
      </c>
      <c r="BO7" s="467"/>
      <c r="BP7" s="467"/>
      <c r="BQ7" s="467"/>
      <c r="BR7" s="467"/>
      <c r="BS7" s="467"/>
      <c r="BT7" s="467"/>
      <c r="BU7" s="468"/>
      <c r="BV7" s="466">
        <v>67925</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6028524</v>
      </c>
      <c r="CU7" s="467"/>
      <c r="CV7" s="467"/>
      <c r="CW7" s="467"/>
      <c r="CX7" s="467"/>
      <c r="CY7" s="467"/>
      <c r="CZ7" s="467"/>
      <c r="DA7" s="468"/>
      <c r="DB7" s="466">
        <v>6009436</v>
      </c>
      <c r="DC7" s="467"/>
      <c r="DD7" s="467"/>
      <c r="DE7" s="467"/>
      <c r="DF7" s="467"/>
      <c r="DG7" s="467"/>
      <c r="DH7" s="467"/>
      <c r="DI7" s="468"/>
      <c r="DJ7" s="185"/>
      <c r="DK7" s="185"/>
      <c r="DL7" s="185"/>
      <c r="DM7" s="185"/>
      <c r="DN7" s="185"/>
      <c r="DO7" s="185"/>
    </row>
    <row r="8" spans="1:119" ht="18.75" customHeight="1" thickBot="1" x14ac:dyDescent="0.25">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790956</v>
      </c>
      <c r="BO8" s="467"/>
      <c r="BP8" s="467"/>
      <c r="BQ8" s="467"/>
      <c r="BR8" s="467"/>
      <c r="BS8" s="467"/>
      <c r="BT8" s="467"/>
      <c r="BU8" s="468"/>
      <c r="BV8" s="466">
        <v>679844</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0.79</v>
      </c>
      <c r="CU8" s="507"/>
      <c r="CV8" s="507"/>
      <c r="CW8" s="507"/>
      <c r="CX8" s="507"/>
      <c r="CY8" s="507"/>
      <c r="CZ8" s="507"/>
      <c r="DA8" s="508"/>
      <c r="DB8" s="506">
        <v>0.78</v>
      </c>
      <c r="DC8" s="507"/>
      <c r="DD8" s="507"/>
      <c r="DE8" s="507"/>
      <c r="DF8" s="507"/>
      <c r="DG8" s="507"/>
      <c r="DH8" s="507"/>
      <c r="DI8" s="508"/>
      <c r="DJ8" s="185"/>
      <c r="DK8" s="185"/>
      <c r="DL8" s="185"/>
      <c r="DM8" s="185"/>
      <c r="DN8" s="185"/>
      <c r="DO8" s="185"/>
    </row>
    <row r="9" spans="1:119" ht="18.75" customHeight="1" thickBot="1" x14ac:dyDescent="0.25">
      <c r="A9" s="186"/>
      <c r="B9" s="460" t="s">
        <v>112</v>
      </c>
      <c r="C9" s="461"/>
      <c r="D9" s="461"/>
      <c r="E9" s="461"/>
      <c r="F9" s="461"/>
      <c r="G9" s="461"/>
      <c r="H9" s="461"/>
      <c r="I9" s="461"/>
      <c r="J9" s="461"/>
      <c r="K9" s="509"/>
      <c r="L9" s="510" t="s">
        <v>113</v>
      </c>
      <c r="M9" s="511"/>
      <c r="N9" s="511"/>
      <c r="O9" s="511"/>
      <c r="P9" s="511"/>
      <c r="Q9" s="512"/>
      <c r="R9" s="513">
        <v>30565</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111112</v>
      </c>
      <c r="BO9" s="467"/>
      <c r="BP9" s="467"/>
      <c r="BQ9" s="467"/>
      <c r="BR9" s="467"/>
      <c r="BS9" s="467"/>
      <c r="BT9" s="467"/>
      <c r="BU9" s="468"/>
      <c r="BV9" s="466">
        <v>-123646</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11.4</v>
      </c>
      <c r="CU9" s="464"/>
      <c r="CV9" s="464"/>
      <c r="CW9" s="464"/>
      <c r="CX9" s="464"/>
      <c r="CY9" s="464"/>
      <c r="CZ9" s="464"/>
      <c r="DA9" s="465"/>
      <c r="DB9" s="463">
        <v>11.2</v>
      </c>
      <c r="DC9" s="464"/>
      <c r="DD9" s="464"/>
      <c r="DE9" s="464"/>
      <c r="DF9" s="464"/>
      <c r="DG9" s="464"/>
      <c r="DH9" s="464"/>
      <c r="DI9" s="465"/>
      <c r="DJ9" s="185"/>
      <c r="DK9" s="185"/>
      <c r="DL9" s="185"/>
      <c r="DM9" s="185"/>
      <c r="DN9" s="185"/>
      <c r="DO9" s="185"/>
    </row>
    <row r="10" spans="1:119" ht="18.75" customHeight="1" thickBot="1" x14ac:dyDescent="0.25">
      <c r="A10" s="186"/>
      <c r="B10" s="460"/>
      <c r="C10" s="461"/>
      <c r="D10" s="461"/>
      <c r="E10" s="461"/>
      <c r="F10" s="461"/>
      <c r="G10" s="461"/>
      <c r="H10" s="461"/>
      <c r="I10" s="461"/>
      <c r="J10" s="461"/>
      <c r="K10" s="509"/>
      <c r="L10" s="516" t="s">
        <v>119</v>
      </c>
      <c r="M10" s="496"/>
      <c r="N10" s="496"/>
      <c r="O10" s="496"/>
      <c r="P10" s="496"/>
      <c r="Q10" s="497"/>
      <c r="R10" s="517">
        <v>30998</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253804</v>
      </c>
      <c r="BO10" s="467"/>
      <c r="BP10" s="467"/>
      <c r="BQ10" s="467"/>
      <c r="BR10" s="467"/>
      <c r="BS10" s="467"/>
      <c r="BT10" s="467"/>
      <c r="BU10" s="468"/>
      <c r="BV10" s="466">
        <v>741</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127</v>
      </c>
      <c r="AV11" s="499"/>
      <c r="AW11" s="499"/>
      <c r="AX11" s="499"/>
      <c r="AY11" s="500" t="s">
        <v>128</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129</v>
      </c>
      <c r="CE11" s="470"/>
      <c r="CF11" s="470"/>
      <c r="CG11" s="470"/>
      <c r="CH11" s="470"/>
      <c r="CI11" s="470"/>
      <c r="CJ11" s="470"/>
      <c r="CK11" s="470"/>
      <c r="CL11" s="470"/>
      <c r="CM11" s="470"/>
      <c r="CN11" s="470"/>
      <c r="CO11" s="470"/>
      <c r="CP11" s="470"/>
      <c r="CQ11" s="470"/>
      <c r="CR11" s="470"/>
      <c r="CS11" s="471"/>
      <c r="CT11" s="506" t="s">
        <v>130</v>
      </c>
      <c r="CU11" s="507"/>
      <c r="CV11" s="507"/>
      <c r="CW11" s="507"/>
      <c r="CX11" s="507"/>
      <c r="CY11" s="507"/>
      <c r="CZ11" s="507"/>
      <c r="DA11" s="508"/>
      <c r="DB11" s="506" t="s">
        <v>131</v>
      </c>
      <c r="DC11" s="507"/>
      <c r="DD11" s="507"/>
      <c r="DE11" s="507"/>
      <c r="DF11" s="507"/>
      <c r="DG11" s="507"/>
      <c r="DH11" s="507"/>
      <c r="DI11" s="508"/>
      <c r="DJ11" s="185"/>
      <c r="DK11" s="185"/>
      <c r="DL11" s="185"/>
      <c r="DM11" s="185"/>
      <c r="DN11" s="185"/>
      <c r="DO11" s="185"/>
    </row>
    <row r="12" spans="1:119" ht="18.75" customHeight="1" x14ac:dyDescent="0.2">
      <c r="A12" s="186"/>
      <c r="B12" s="526" t="s">
        <v>132</v>
      </c>
      <c r="C12" s="527"/>
      <c r="D12" s="527"/>
      <c r="E12" s="527"/>
      <c r="F12" s="527"/>
      <c r="G12" s="527"/>
      <c r="H12" s="527"/>
      <c r="I12" s="527"/>
      <c r="J12" s="527"/>
      <c r="K12" s="528"/>
      <c r="L12" s="535" t="s">
        <v>133</v>
      </c>
      <c r="M12" s="536"/>
      <c r="N12" s="536"/>
      <c r="O12" s="536"/>
      <c r="P12" s="536"/>
      <c r="Q12" s="537"/>
      <c r="R12" s="538">
        <v>31138</v>
      </c>
      <c r="S12" s="539"/>
      <c r="T12" s="539"/>
      <c r="U12" s="539"/>
      <c r="V12" s="540"/>
      <c r="W12" s="541" t="s">
        <v>1</v>
      </c>
      <c r="X12" s="499"/>
      <c r="Y12" s="499"/>
      <c r="Z12" s="499"/>
      <c r="AA12" s="499"/>
      <c r="AB12" s="542"/>
      <c r="AC12" s="498" t="s">
        <v>134</v>
      </c>
      <c r="AD12" s="499"/>
      <c r="AE12" s="499"/>
      <c r="AF12" s="499"/>
      <c r="AG12" s="542"/>
      <c r="AH12" s="498" t="s">
        <v>135</v>
      </c>
      <c r="AI12" s="499"/>
      <c r="AJ12" s="499"/>
      <c r="AK12" s="499"/>
      <c r="AL12" s="543"/>
      <c r="AM12" s="495" t="s">
        <v>136</v>
      </c>
      <c r="AN12" s="496"/>
      <c r="AO12" s="496"/>
      <c r="AP12" s="496"/>
      <c r="AQ12" s="496"/>
      <c r="AR12" s="496"/>
      <c r="AS12" s="496"/>
      <c r="AT12" s="497"/>
      <c r="AU12" s="498" t="s">
        <v>137</v>
      </c>
      <c r="AV12" s="499"/>
      <c r="AW12" s="499"/>
      <c r="AX12" s="499"/>
      <c r="AY12" s="500" t="s">
        <v>138</v>
      </c>
      <c r="AZ12" s="501"/>
      <c r="BA12" s="501"/>
      <c r="BB12" s="501"/>
      <c r="BC12" s="501"/>
      <c r="BD12" s="501"/>
      <c r="BE12" s="501"/>
      <c r="BF12" s="501"/>
      <c r="BG12" s="501"/>
      <c r="BH12" s="501"/>
      <c r="BI12" s="501"/>
      <c r="BJ12" s="501"/>
      <c r="BK12" s="501"/>
      <c r="BL12" s="501"/>
      <c r="BM12" s="502"/>
      <c r="BN12" s="466">
        <v>221920</v>
      </c>
      <c r="BO12" s="467"/>
      <c r="BP12" s="467"/>
      <c r="BQ12" s="467"/>
      <c r="BR12" s="467"/>
      <c r="BS12" s="467"/>
      <c r="BT12" s="467"/>
      <c r="BU12" s="468"/>
      <c r="BV12" s="466">
        <v>176440</v>
      </c>
      <c r="BW12" s="467"/>
      <c r="BX12" s="467"/>
      <c r="BY12" s="467"/>
      <c r="BZ12" s="467"/>
      <c r="CA12" s="467"/>
      <c r="CB12" s="467"/>
      <c r="CC12" s="468"/>
      <c r="CD12" s="469" t="s">
        <v>139</v>
      </c>
      <c r="CE12" s="470"/>
      <c r="CF12" s="470"/>
      <c r="CG12" s="470"/>
      <c r="CH12" s="470"/>
      <c r="CI12" s="470"/>
      <c r="CJ12" s="470"/>
      <c r="CK12" s="470"/>
      <c r="CL12" s="470"/>
      <c r="CM12" s="470"/>
      <c r="CN12" s="470"/>
      <c r="CO12" s="470"/>
      <c r="CP12" s="470"/>
      <c r="CQ12" s="470"/>
      <c r="CR12" s="470"/>
      <c r="CS12" s="471"/>
      <c r="CT12" s="506" t="s">
        <v>140</v>
      </c>
      <c r="CU12" s="507"/>
      <c r="CV12" s="507"/>
      <c r="CW12" s="507"/>
      <c r="CX12" s="507"/>
      <c r="CY12" s="507"/>
      <c r="CZ12" s="507"/>
      <c r="DA12" s="508"/>
      <c r="DB12" s="506" t="s">
        <v>141</v>
      </c>
      <c r="DC12" s="507"/>
      <c r="DD12" s="507"/>
      <c r="DE12" s="507"/>
      <c r="DF12" s="507"/>
      <c r="DG12" s="507"/>
      <c r="DH12" s="507"/>
      <c r="DI12" s="508"/>
      <c r="DJ12" s="185"/>
      <c r="DK12" s="185"/>
      <c r="DL12" s="185"/>
      <c r="DM12" s="185"/>
      <c r="DN12" s="185"/>
      <c r="DO12" s="185"/>
    </row>
    <row r="13" spans="1:119" ht="18.75" customHeight="1" x14ac:dyDescent="0.2">
      <c r="A13" s="186"/>
      <c r="B13" s="529"/>
      <c r="C13" s="530"/>
      <c r="D13" s="530"/>
      <c r="E13" s="530"/>
      <c r="F13" s="530"/>
      <c r="G13" s="530"/>
      <c r="H13" s="530"/>
      <c r="I13" s="530"/>
      <c r="J13" s="530"/>
      <c r="K13" s="531"/>
      <c r="L13" s="196"/>
      <c r="M13" s="554" t="s">
        <v>142</v>
      </c>
      <c r="N13" s="555"/>
      <c r="O13" s="555"/>
      <c r="P13" s="555"/>
      <c r="Q13" s="556"/>
      <c r="R13" s="547">
        <v>29945</v>
      </c>
      <c r="S13" s="548"/>
      <c r="T13" s="548"/>
      <c r="U13" s="548"/>
      <c r="V13" s="549"/>
      <c r="W13" s="482" t="s">
        <v>143</v>
      </c>
      <c r="X13" s="483"/>
      <c r="Y13" s="483"/>
      <c r="Z13" s="483"/>
      <c r="AA13" s="483"/>
      <c r="AB13" s="473"/>
      <c r="AC13" s="517">
        <v>978</v>
      </c>
      <c r="AD13" s="518"/>
      <c r="AE13" s="518"/>
      <c r="AF13" s="518"/>
      <c r="AG13" s="557"/>
      <c r="AH13" s="517">
        <v>1007</v>
      </c>
      <c r="AI13" s="518"/>
      <c r="AJ13" s="518"/>
      <c r="AK13" s="518"/>
      <c r="AL13" s="519"/>
      <c r="AM13" s="495" t="s">
        <v>144</v>
      </c>
      <c r="AN13" s="496"/>
      <c r="AO13" s="496"/>
      <c r="AP13" s="496"/>
      <c r="AQ13" s="496"/>
      <c r="AR13" s="496"/>
      <c r="AS13" s="496"/>
      <c r="AT13" s="497"/>
      <c r="AU13" s="498" t="s">
        <v>145</v>
      </c>
      <c r="AV13" s="499"/>
      <c r="AW13" s="499"/>
      <c r="AX13" s="499"/>
      <c r="AY13" s="500" t="s">
        <v>146</v>
      </c>
      <c r="AZ13" s="501"/>
      <c r="BA13" s="501"/>
      <c r="BB13" s="501"/>
      <c r="BC13" s="501"/>
      <c r="BD13" s="501"/>
      <c r="BE13" s="501"/>
      <c r="BF13" s="501"/>
      <c r="BG13" s="501"/>
      <c r="BH13" s="501"/>
      <c r="BI13" s="501"/>
      <c r="BJ13" s="501"/>
      <c r="BK13" s="501"/>
      <c r="BL13" s="501"/>
      <c r="BM13" s="502"/>
      <c r="BN13" s="466">
        <v>142996</v>
      </c>
      <c r="BO13" s="467"/>
      <c r="BP13" s="467"/>
      <c r="BQ13" s="467"/>
      <c r="BR13" s="467"/>
      <c r="BS13" s="467"/>
      <c r="BT13" s="467"/>
      <c r="BU13" s="468"/>
      <c r="BV13" s="466">
        <v>-299345</v>
      </c>
      <c r="BW13" s="467"/>
      <c r="BX13" s="467"/>
      <c r="BY13" s="467"/>
      <c r="BZ13" s="467"/>
      <c r="CA13" s="467"/>
      <c r="CB13" s="467"/>
      <c r="CC13" s="468"/>
      <c r="CD13" s="469" t="s">
        <v>147</v>
      </c>
      <c r="CE13" s="470"/>
      <c r="CF13" s="470"/>
      <c r="CG13" s="470"/>
      <c r="CH13" s="470"/>
      <c r="CI13" s="470"/>
      <c r="CJ13" s="470"/>
      <c r="CK13" s="470"/>
      <c r="CL13" s="470"/>
      <c r="CM13" s="470"/>
      <c r="CN13" s="470"/>
      <c r="CO13" s="470"/>
      <c r="CP13" s="470"/>
      <c r="CQ13" s="470"/>
      <c r="CR13" s="470"/>
      <c r="CS13" s="471"/>
      <c r="CT13" s="463">
        <v>7.7</v>
      </c>
      <c r="CU13" s="464"/>
      <c r="CV13" s="464"/>
      <c r="CW13" s="464"/>
      <c r="CX13" s="464"/>
      <c r="CY13" s="464"/>
      <c r="CZ13" s="464"/>
      <c r="DA13" s="465"/>
      <c r="DB13" s="463">
        <v>6.8</v>
      </c>
      <c r="DC13" s="464"/>
      <c r="DD13" s="464"/>
      <c r="DE13" s="464"/>
      <c r="DF13" s="464"/>
      <c r="DG13" s="464"/>
      <c r="DH13" s="464"/>
      <c r="DI13" s="465"/>
      <c r="DJ13" s="185"/>
      <c r="DK13" s="185"/>
      <c r="DL13" s="185"/>
      <c r="DM13" s="185"/>
      <c r="DN13" s="185"/>
      <c r="DO13" s="185"/>
    </row>
    <row r="14" spans="1:119" ht="18.75" customHeight="1" thickBot="1" x14ac:dyDescent="0.25">
      <c r="A14" s="186"/>
      <c r="B14" s="529"/>
      <c r="C14" s="530"/>
      <c r="D14" s="530"/>
      <c r="E14" s="530"/>
      <c r="F14" s="530"/>
      <c r="G14" s="530"/>
      <c r="H14" s="530"/>
      <c r="I14" s="530"/>
      <c r="J14" s="530"/>
      <c r="K14" s="531"/>
      <c r="L14" s="544" t="s">
        <v>148</v>
      </c>
      <c r="M14" s="545"/>
      <c r="N14" s="545"/>
      <c r="O14" s="545"/>
      <c r="P14" s="545"/>
      <c r="Q14" s="546"/>
      <c r="R14" s="547">
        <v>31227</v>
      </c>
      <c r="S14" s="548"/>
      <c r="T14" s="548"/>
      <c r="U14" s="548"/>
      <c r="V14" s="549"/>
      <c r="W14" s="456"/>
      <c r="X14" s="457"/>
      <c r="Y14" s="457"/>
      <c r="Z14" s="457"/>
      <c r="AA14" s="457"/>
      <c r="AB14" s="446"/>
      <c r="AC14" s="550">
        <v>6.7</v>
      </c>
      <c r="AD14" s="551"/>
      <c r="AE14" s="551"/>
      <c r="AF14" s="551"/>
      <c r="AG14" s="552"/>
      <c r="AH14" s="550">
        <v>6.9</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149</v>
      </c>
      <c r="CE14" s="559"/>
      <c r="CF14" s="559"/>
      <c r="CG14" s="559"/>
      <c r="CH14" s="559"/>
      <c r="CI14" s="559"/>
      <c r="CJ14" s="559"/>
      <c r="CK14" s="559"/>
      <c r="CL14" s="559"/>
      <c r="CM14" s="559"/>
      <c r="CN14" s="559"/>
      <c r="CO14" s="559"/>
      <c r="CP14" s="559"/>
      <c r="CQ14" s="559"/>
      <c r="CR14" s="559"/>
      <c r="CS14" s="560"/>
      <c r="CT14" s="561" t="s">
        <v>131</v>
      </c>
      <c r="CU14" s="562"/>
      <c r="CV14" s="562"/>
      <c r="CW14" s="562"/>
      <c r="CX14" s="562"/>
      <c r="CY14" s="562"/>
      <c r="CZ14" s="562"/>
      <c r="DA14" s="563"/>
      <c r="DB14" s="561">
        <v>7.6</v>
      </c>
      <c r="DC14" s="562"/>
      <c r="DD14" s="562"/>
      <c r="DE14" s="562"/>
      <c r="DF14" s="562"/>
      <c r="DG14" s="562"/>
      <c r="DH14" s="562"/>
      <c r="DI14" s="563"/>
      <c r="DJ14" s="185"/>
      <c r="DK14" s="185"/>
      <c r="DL14" s="185"/>
      <c r="DM14" s="185"/>
      <c r="DN14" s="185"/>
      <c r="DO14" s="185"/>
    </row>
    <row r="15" spans="1:119" ht="18.75" customHeight="1" x14ac:dyDescent="0.2">
      <c r="A15" s="186"/>
      <c r="B15" s="529"/>
      <c r="C15" s="530"/>
      <c r="D15" s="530"/>
      <c r="E15" s="530"/>
      <c r="F15" s="530"/>
      <c r="G15" s="530"/>
      <c r="H15" s="530"/>
      <c r="I15" s="530"/>
      <c r="J15" s="530"/>
      <c r="K15" s="531"/>
      <c r="L15" s="196"/>
      <c r="M15" s="554" t="s">
        <v>142</v>
      </c>
      <c r="N15" s="555"/>
      <c r="O15" s="555"/>
      <c r="P15" s="555"/>
      <c r="Q15" s="556"/>
      <c r="R15" s="547">
        <v>30037</v>
      </c>
      <c r="S15" s="548"/>
      <c r="T15" s="548"/>
      <c r="U15" s="548"/>
      <c r="V15" s="549"/>
      <c r="W15" s="482" t="s">
        <v>150</v>
      </c>
      <c r="X15" s="483"/>
      <c r="Y15" s="483"/>
      <c r="Z15" s="483"/>
      <c r="AA15" s="483"/>
      <c r="AB15" s="473"/>
      <c r="AC15" s="517">
        <v>5244</v>
      </c>
      <c r="AD15" s="518"/>
      <c r="AE15" s="518"/>
      <c r="AF15" s="518"/>
      <c r="AG15" s="557"/>
      <c r="AH15" s="517">
        <v>5358</v>
      </c>
      <c r="AI15" s="518"/>
      <c r="AJ15" s="518"/>
      <c r="AK15" s="518"/>
      <c r="AL15" s="519"/>
      <c r="AM15" s="495"/>
      <c r="AN15" s="496"/>
      <c r="AO15" s="496"/>
      <c r="AP15" s="496"/>
      <c r="AQ15" s="496"/>
      <c r="AR15" s="496"/>
      <c r="AS15" s="496"/>
      <c r="AT15" s="497"/>
      <c r="AU15" s="498"/>
      <c r="AV15" s="499"/>
      <c r="AW15" s="499"/>
      <c r="AX15" s="499"/>
      <c r="AY15" s="426" t="s">
        <v>151</v>
      </c>
      <c r="AZ15" s="427"/>
      <c r="BA15" s="427"/>
      <c r="BB15" s="427"/>
      <c r="BC15" s="427"/>
      <c r="BD15" s="427"/>
      <c r="BE15" s="427"/>
      <c r="BF15" s="427"/>
      <c r="BG15" s="427"/>
      <c r="BH15" s="427"/>
      <c r="BI15" s="427"/>
      <c r="BJ15" s="427"/>
      <c r="BK15" s="427"/>
      <c r="BL15" s="427"/>
      <c r="BM15" s="428"/>
      <c r="BN15" s="429">
        <v>3686487</v>
      </c>
      <c r="BO15" s="430"/>
      <c r="BP15" s="430"/>
      <c r="BQ15" s="430"/>
      <c r="BR15" s="430"/>
      <c r="BS15" s="430"/>
      <c r="BT15" s="430"/>
      <c r="BU15" s="431"/>
      <c r="BV15" s="429">
        <v>3607921</v>
      </c>
      <c r="BW15" s="430"/>
      <c r="BX15" s="430"/>
      <c r="BY15" s="430"/>
      <c r="BZ15" s="430"/>
      <c r="CA15" s="430"/>
      <c r="CB15" s="430"/>
      <c r="CC15" s="431"/>
      <c r="CD15" s="564" t="s">
        <v>152</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29"/>
      <c r="C16" s="530"/>
      <c r="D16" s="530"/>
      <c r="E16" s="530"/>
      <c r="F16" s="530"/>
      <c r="G16" s="530"/>
      <c r="H16" s="530"/>
      <c r="I16" s="530"/>
      <c r="J16" s="530"/>
      <c r="K16" s="531"/>
      <c r="L16" s="544" t="s">
        <v>153</v>
      </c>
      <c r="M16" s="575"/>
      <c r="N16" s="575"/>
      <c r="O16" s="575"/>
      <c r="P16" s="575"/>
      <c r="Q16" s="576"/>
      <c r="R16" s="567" t="s">
        <v>154</v>
      </c>
      <c r="S16" s="568"/>
      <c r="T16" s="568"/>
      <c r="U16" s="568"/>
      <c r="V16" s="569"/>
      <c r="W16" s="456"/>
      <c r="X16" s="457"/>
      <c r="Y16" s="457"/>
      <c r="Z16" s="457"/>
      <c r="AA16" s="457"/>
      <c r="AB16" s="446"/>
      <c r="AC16" s="550">
        <v>35.700000000000003</v>
      </c>
      <c r="AD16" s="551"/>
      <c r="AE16" s="551"/>
      <c r="AF16" s="551"/>
      <c r="AG16" s="552"/>
      <c r="AH16" s="550">
        <v>36.700000000000003</v>
      </c>
      <c r="AI16" s="551"/>
      <c r="AJ16" s="551"/>
      <c r="AK16" s="551"/>
      <c r="AL16" s="553"/>
      <c r="AM16" s="495"/>
      <c r="AN16" s="496"/>
      <c r="AO16" s="496"/>
      <c r="AP16" s="496"/>
      <c r="AQ16" s="496"/>
      <c r="AR16" s="496"/>
      <c r="AS16" s="496"/>
      <c r="AT16" s="497"/>
      <c r="AU16" s="498"/>
      <c r="AV16" s="499"/>
      <c r="AW16" s="499"/>
      <c r="AX16" s="499"/>
      <c r="AY16" s="500" t="s">
        <v>155</v>
      </c>
      <c r="AZ16" s="501"/>
      <c r="BA16" s="501"/>
      <c r="BB16" s="501"/>
      <c r="BC16" s="501"/>
      <c r="BD16" s="501"/>
      <c r="BE16" s="501"/>
      <c r="BF16" s="501"/>
      <c r="BG16" s="501"/>
      <c r="BH16" s="501"/>
      <c r="BI16" s="501"/>
      <c r="BJ16" s="501"/>
      <c r="BK16" s="501"/>
      <c r="BL16" s="501"/>
      <c r="BM16" s="502"/>
      <c r="BN16" s="466">
        <v>4610554</v>
      </c>
      <c r="BO16" s="467"/>
      <c r="BP16" s="467"/>
      <c r="BQ16" s="467"/>
      <c r="BR16" s="467"/>
      <c r="BS16" s="467"/>
      <c r="BT16" s="467"/>
      <c r="BU16" s="468"/>
      <c r="BV16" s="466">
        <v>4596776</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5">
      <c r="A17" s="186"/>
      <c r="B17" s="532"/>
      <c r="C17" s="533"/>
      <c r="D17" s="533"/>
      <c r="E17" s="533"/>
      <c r="F17" s="533"/>
      <c r="G17" s="533"/>
      <c r="H17" s="533"/>
      <c r="I17" s="533"/>
      <c r="J17" s="533"/>
      <c r="K17" s="534"/>
      <c r="L17" s="201"/>
      <c r="M17" s="570" t="s">
        <v>156</v>
      </c>
      <c r="N17" s="571"/>
      <c r="O17" s="571"/>
      <c r="P17" s="571"/>
      <c r="Q17" s="572"/>
      <c r="R17" s="567" t="s">
        <v>157</v>
      </c>
      <c r="S17" s="568"/>
      <c r="T17" s="568"/>
      <c r="U17" s="568"/>
      <c r="V17" s="569"/>
      <c r="W17" s="482" t="s">
        <v>158</v>
      </c>
      <c r="X17" s="483"/>
      <c r="Y17" s="483"/>
      <c r="Z17" s="483"/>
      <c r="AA17" s="483"/>
      <c r="AB17" s="473"/>
      <c r="AC17" s="517">
        <v>8467</v>
      </c>
      <c r="AD17" s="518"/>
      <c r="AE17" s="518"/>
      <c r="AF17" s="518"/>
      <c r="AG17" s="557"/>
      <c r="AH17" s="517">
        <v>8238</v>
      </c>
      <c r="AI17" s="518"/>
      <c r="AJ17" s="518"/>
      <c r="AK17" s="518"/>
      <c r="AL17" s="519"/>
      <c r="AM17" s="495"/>
      <c r="AN17" s="496"/>
      <c r="AO17" s="496"/>
      <c r="AP17" s="496"/>
      <c r="AQ17" s="496"/>
      <c r="AR17" s="496"/>
      <c r="AS17" s="496"/>
      <c r="AT17" s="497"/>
      <c r="AU17" s="498"/>
      <c r="AV17" s="499"/>
      <c r="AW17" s="499"/>
      <c r="AX17" s="499"/>
      <c r="AY17" s="500" t="s">
        <v>159</v>
      </c>
      <c r="AZ17" s="501"/>
      <c r="BA17" s="501"/>
      <c r="BB17" s="501"/>
      <c r="BC17" s="501"/>
      <c r="BD17" s="501"/>
      <c r="BE17" s="501"/>
      <c r="BF17" s="501"/>
      <c r="BG17" s="501"/>
      <c r="BH17" s="501"/>
      <c r="BI17" s="501"/>
      <c r="BJ17" s="501"/>
      <c r="BK17" s="501"/>
      <c r="BL17" s="501"/>
      <c r="BM17" s="502"/>
      <c r="BN17" s="466">
        <v>4683176</v>
      </c>
      <c r="BO17" s="467"/>
      <c r="BP17" s="467"/>
      <c r="BQ17" s="467"/>
      <c r="BR17" s="467"/>
      <c r="BS17" s="467"/>
      <c r="BT17" s="467"/>
      <c r="BU17" s="468"/>
      <c r="BV17" s="466">
        <v>4582398</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5">
      <c r="A18" s="186"/>
      <c r="B18" s="577" t="s">
        <v>160</v>
      </c>
      <c r="C18" s="509"/>
      <c r="D18" s="509"/>
      <c r="E18" s="578"/>
      <c r="F18" s="578"/>
      <c r="G18" s="578"/>
      <c r="H18" s="578"/>
      <c r="I18" s="578"/>
      <c r="J18" s="578"/>
      <c r="K18" s="578"/>
      <c r="L18" s="579">
        <v>29.18</v>
      </c>
      <c r="M18" s="579"/>
      <c r="N18" s="579"/>
      <c r="O18" s="579"/>
      <c r="P18" s="579"/>
      <c r="Q18" s="579"/>
      <c r="R18" s="580"/>
      <c r="S18" s="580"/>
      <c r="T18" s="580"/>
      <c r="U18" s="580"/>
      <c r="V18" s="581"/>
      <c r="W18" s="484"/>
      <c r="X18" s="485"/>
      <c r="Y18" s="485"/>
      <c r="Z18" s="485"/>
      <c r="AA18" s="485"/>
      <c r="AB18" s="476"/>
      <c r="AC18" s="582">
        <v>57.6</v>
      </c>
      <c r="AD18" s="583"/>
      <c r="AE18" s="583"/>
      <c r="AF18" s="583"/>
      <c r="AG18" s="584"/>
      <c r="AH18" s="582">
        <v>56.4</v>
      </c>
      <c r="AI18" s="583"/>
      <c r="AJ18" s="583"/>
      <c r="AK18" s="583"/>
      <c r="AL18" s="585"/>
      <c r="AM18" s="495"/>
      <c r="AN18" s="496"/>
      <c r="AO18" s="496"/>
      <c r="AP18" s="496"/>
      <c r="AQ18" s="496"/>
      <c r="AR18" s="496"/>
      <c r="AS18" s="496"/>
      <c r="AT18" s="497"/>
      <c r="AU18" s="498"/>
      <c r="AV18" s="499"/>
      <c r="AW18" s="499"/>
      <c r="AX18" s="499"/>
      <c r="AY18" s="500" t="s">
        <v>161</v>
      </c>
      <c r="AZ18" s="501"/>
      <c r="BA18" s="501"/>
      <c r="BB18" s="501"/>
      <c r="BC18" s="501"/>
      <c r="BD18" s="501"/>
      <c r="BE18" s="501"/>
      <c r="BF18" s="501"/>
      <c r="BG18" s="501"/>
      <c r="BH18" s="501"/>
      <c r="BI18" s="501"/>
      <c r="BJ18" s="501"/>
      <c r="BK18" s="501"/>
      <c r="BL18" s="501"/>
      <c r="BM18" s="502"/>
      <c r="BN18" s="466">
        <v>5277886</v>
      </c>
      <c r="BO18" s="467"/>
      <c r="BP18" s="467"/>
      <c r="BQ18" s="467"/>
      <c r="BR18" s="467"/>
      <c r="BS18" s="467"/>
      <c r="BT18" s="467"/>
      <c r="BU18" s="468"/>
      <c r="BV18" s="466">
        <v>5206207</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5">
      <c r="A19" s="186"/>
      <c r="B19" s="577" t="s">
        <v>162</v>
      </c>
      <c r="C19" s="509"/>
      <c r="D19" s="509"/>
      <c r="E19" s="578"/>
      <c r="F19" s="578"/>
      <c r="G19" s="578"/>
      <c r="H19" s="578"/>
      <c r="I19" s="578"/>
      <c r="J19" s="578"/>
      <c r="K19" s="578"/>
      <c r="L19" s="586">
        <v>1047</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163</v>
      </c>
      <c r="AZ19" s="501"/>
      <c r="BA19" s="501"/>
      <c r="BB19" s="501"/>
      <c r="BC19" s="501"/>
      <c r="BD19" s="501"/>
      <c r="BE19" s="501"/>
      <c r="BF19" s="501"/>
      <c r="BG19" s="501"/>
      <c r="BH19" s="501"/>
      <c r="BI19" s="501"/>
      <c r="BJ19" s="501"/>
      <c r="BK19" s="501"/>
      <c r="BL19" s="501"/>
      <c r="BM19" s="502"/>
      <c r="BN19" s="466">
        <v>7609632</v>
      </c>
      <c r="BO19" s="467"/>
      <c r="BP19" s="467"/>
      <c r="BQ19" s="467"/>
      <c r="BR19" s="467"/>
      <c r="BS19" s="467"/>
      <c r="BT19" s="467"/>
      <c r="BU19" s="468"/>
      <c r="BV19" s="466">
        <v>7468698</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5">
      <c r="A20" s="186"/>
      <c r="B20" s="577" t="s">
        <v>164</v>
      </c>
      <c r="C20" s="509"/>
      <c r="D20" s="509"/>
      <c r="E20" s="578"/>
      <c r="F20" s="578"/>
      <c r="G20" s="578"/>
      <c r="H20" s="578"/>
      <c r="I20" s="578"/>
      <c r="J20" s="578"/>
      <c r="K20" s="578"/>
      <c r="L20" s="586">
        <v>11225</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2">
      <c r="A21" s="186"/>
      <c r="B21" s="597" t="s">
        <v>165</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5">
      <c r="A22" s="186"/>
      <c r="B22" s="600" t="s">
        <v>166</v>
      </c>
      <c r="C22" s="601"/>
      <c r="D22" s="602"/>
      <c r="E22" s="478" t="s">
        <v>1</v>
      </c>
      <c r="F22" s="483"/>
      <c r="G22" s="483"/>
      <c r="H22" s="483"/>
      <c r="I22" s="483"/>
      <c r="J22" s="483"/>
      <c r="K22" s="473"/>
      <c r="L22" s="478" t="s">
        <v>167</v>
      </c>
      <c r="M22" s="483"/>
      <c r="N22" s="483"/>
      <c r="O22" s="483"/>
      <c r="P22" s="473"/>
      <c r="Q22" s="609" t="s">
        <v>168</v>
      </c>
      <c r="R22" s="610"/>
      <c r="S22" s="610"/>
      <c r="T22" s="610"/>
      <c r="U22" s="610"/>
      <c r="V22" s="611"/>
      <c r="W22" s="615" t="s">
        <v>169</v>
      </c>
      <c r="X22" s="601"/>
      <c r="Y22" s="602"/>
      <c r="Z22" s="478" t="s">
        <v>1</v>
      </c>
      <c r="AA22" s="483"/>
      <c r="AB22" s="483"/>
      <c r="AC22" s="483"/>
      <c r="AD22" s="483"/>
      <c r="AE22" s="483"/>
      <c r="AF22" s="483"/>
      <c r="AG22" s="473"/>
      <c r="AH22" s="628" t="s">
        <v>170</v>
      </c>
      <c r="AI22" s="483"/>
      <c r="AJ22" s="483"/>
      <c r="AK22" s="483"/>
      <c r="AL22" s="473"/>
      <c r="AM22" s="628" t="s">
        <v>171</v>
      </c>
      <c r="AN22" s="629"/>
      <c r="AO22" s="629"/>
      <c r="AP22" s="629"/>
      <c r="AQ22" s="629"/>
      <c r="AR22" s="630"/>
      <c r="AS22" s="609" t="s">
        <v>168</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2">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172</v>
      </c>
      <c r="AZ23" s="427"/>
      <c r="BA23" s="427"/>
      <c r="BB23" s="427"/>
      <c r="BC23" s="427"/>
      <c r="BD23" s="427"/>
      <c r="BE23" s="427"/>
      <c r="BF23" s="427"/>
      <c r="BG23" s="427"/>
      <c r="BH23" s="427"/>
      <c r="BI23" s="427"/>
      <c r="BJ23" s="427"/>
      <c r="BK23" s="427"/>
      <c r="BL23" s="427"/>
      <c r="BM23" s="428"/>
      <c r="BN23" s="466">
        <v>7922151</v>
      </c>
      <c r="BO23" s="467"/>
      <c r="BP23" s="467"/>
      <c r="BQ23" s="467"/>
      <c r="BR23" s="467"/>
      <c r="BS23" s="467"/>
      <c r="BT23" s="467"/>
      <c r="BU23" s="468"/>
      <c r="BV23" s="466">
        <v>8176470</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5">
      <c r="A24" s="186"/>
      <c r="B24" s="603"/>
      <c r="C24" s="604"/>
      <c r="D24" s="605"/>
      <c r="E24" s="516" t="s">
        <v>173</v>
      </c>
      <c r="F24" s="496"/>
      <c r="G24" s="496"/>
      <c r="H24" s="496"/>
      <c r="I24" s="496"/>
      <c r="J24" s="496"/>
      <c r="K24" s="497"/>
      <c r="L24" s="517">
        <v>1</v>
      </c>
      <c r="M24" s="518"/>
      <c r="N24" s="518"/>
      <c r="O24" s="518"/>
      <c r="P24" s="557"/>
      <c r="Q24" s="517">
        <v>3850</v>
      </c>
      <c r="R24" s="518"/>
      <c r="S24" s="518"/>
      <c r="T24" s="518"/>
      <c r="U24" s="518"/>
      <c r="V24" s="557"/>
      <c r="W24" s="616"/>
      <c r="X24" s="604"/>
      <c r="Y24" s="605"/>
      <c r="Z24" s="516" t="s">
        <v>174</v>
      </c>
      <c r="AA24" s="496"/>
      <c r="AB24" s="496"/>
      <c r="AC24" s="496"/>
      <c r="AD24" s="496"/>
      <c r="AE24" s="496"/>
      <c r="AF24" s="496"/>
      <c r="AG24" s="497"/>
      <c r="AH24" s="517">
        <v>149</v>
      </c>
      <c r="AI24" s="518"/>
      <c r="AJ24" s="518"/>
      <c r="AK24" s="518"/>
      <c r="AL24" s="557"/>
      <c r="AM24" s="517">
        <v>441785</v>
      </c>
      <c r="AN24" s="518"/>
      <c r="AO24" s="518"/>
      <c r="AP24" s="518"/>
      <c r="AQ24" s="518"/>
      <c r="AR24" s="557"/>
      <c r="AS24" s="517">
        <v>2965</v>
      </c>
      <c r="AT24" s="518"/>
      <c r="AU24" s="518"/>
      <c r="AV24" s="518"/>
      <c r="AW24" s="518"/>
      <c r="AX24" s="519"/>
      <c r="AY24" s="636" t="s">
        <v>175</v>
      </c>
      <c r="AZ24" s="637"/>
      <c r="BA24" s="637"/>
      <c r="BB24" s="637"/>
      <c r="BC24" s="637"/>
      <c r="BD24" s="637"/>
      <c r="BE24" s="637"/>
      <c r="BF24" s="637"/>
      <c r="BG24" s="637"/>
      <c r="BH24" s="637"/>
      <c r="BI24" s="637"/>
      <c r="BJ24" s="637"/>
      <c r="BK24" s="637"/>
      <c r="BL24" s="637"/>
      <c r="BM24" s="638"/>
      <c r="BN24" s="466">
        <v>7641095</v>
      </c>
      <c r="BO24" s="467"/>
      <c r="BP24" s="467"/>
      <c r="BQ24" s="467"/>
      <c r="BR24" s="467"/>
      <c r="BS24" s="467"/>
      <c r="BT24" s="467"/>
      <c r="BU24" s="468"/>
      <c r="BV24" s="466">
        <v>7864133</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2">
      <c r="A25" s="186"/>
      <c r="B25" s="603"/>
      <c r="C25" s="604"/>
      <c r="D25" s="605"/>
      <c r="E25" s="516" t="s">
        <v>176</v>
      </c>
      <c r="F25" s="496"/>
      <c r="G25" s="496"/>
      <c r="H25" s="496"/>
      <c r="I25" s="496"/>
      <c r="J25" s="496"/>
      <c r="K25" s="497"/>
      <c r="L25" s="517">
        <v>1</v>
      </c>
      <c r="M25" s="518"/>
      <c r="N25" s="518"/>
      <c r="O25" s="518"/>
      <c r="P25" s="557"/>
      <c r="Q25" s="517">
        <v>6400</v>
      </c>
      <c r="R25" s="518"/>
      <c r="S25" s="518"/>
      <c r="T25" s="518"/>
      <c r="U25" s="518"/>
      <c r="V25" s="557"/>
      <c r="W25" s="616"/>
      <c r="X25" s="604"/>
      <c r="Y25" s="605"/>
      <c r="Z25" s="516" t="s">
        <v>177</v>
      </c>
      <c r="AA25" s="496"/>
      <c r="AB25" s="496"/>
      <c r="AC25" s="496"/>
      <c r="AD25" s="496"/>
      <c r="AE25" s="496"/>
      <c r="AF25" s="496"/>
      <c r="AG25" s="497"/>
      <c r="AH25" s="517" t="s">
        <v>130</v>
      </c>
      <c r="AI25" s="518"/>
      <c r="AJ25" s="518"/>
      <c r="AK25" s="518"/>
      <c r="AL25" s="557"/>
      <c r="AM25" s="517" t="s">
        <v>178</v>
      </c>
      <c r="AN25" s="518"/>
      <c r="AO25" s="518"/>
      <c r="AP25" s="518"/>
      <c r="AQ25" s="518"/>
      <c r="AR25" s="557"/>
      <c r="AS25" s="517" t="s">
        <v>178</v>
      </c>
      <c r="AT25" s="518"/>
      <c r="AU25" s="518"/>
      <c r="AV25" s="518"/>
      <c r="AW25" s="518"/>
      <c r="AX25" s="519"/>
      <c r="AY25" s="426" t="s">
        <v>179</v>
      </c>
      <c r="AZ25" s="427"/>
      <c r="BA25" s="427"/>
      <c r="BB25" s="427"/>
      <c r="BC25" s="427"/>
      <c r="BD25" s="427"/>
      <c r="BE25" s="427"/>
      <c r="BF25" s="427"/>
      <c r="BG25" s="427"/>
      <c r="BH25" s="427"/>
      <c r="BI25" s="427"/>
      <c r="BJ25" s="427"/>
      <c r="BK25" s="427"/>
      <c r="BL25" s="427"/>
      <c r="BM25" s="428"/>
      <c r="BN25" s="429">
        <v>493681</v>
      </c>
      <c r="BO25" s="430"/>
      <c r="BP25" s="430"/>
      <c r="BQ25" s="430"/>
      <c r="BR25" s="430"/>
      <c r="BS25" s="430"/>
      <c r="BT25" s="430"/>
      <c r="BU25" s="431"/>
      <c r="BV25" s="429">
        <v>645218</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2">
      <c r="A26" s="186"/>
      <c r="B26" s="603"/>
      <c r="C26" s="604"/>
      <c r="D26" s="605"/>
      <c r="E26" s="516" t="s">
        <v>180</v>
      </c>
      <c r="F26" s="496"/>
      <c r="G26" s="496"/>
      <c r="H26" s="496"/>
      <c r="I26" s="496"/>
      <c r="J26" s="496"/>
      <c r="K26" s="497"/>
      <c r="L26" s="517">
        <v>1</v>
      </c>
      <c r="M26" s="518"/>
      <c r="N26" s="518"/>
      <c r="O26" s="518"/>
      <c r="P26" s="557"/>
      <c r="Q26" s="517">
        <v>6020</v>
      </c>
      <c r="R26" s="518"/>
      <c r="S26" s="518"/>
      <c r="T26" s="518"/>
      <c r="U26" s="518"/>
      <c r="V26" s="557"/>
      <c r="W26" s="616"/>
      <c r="X26" s="604"/>
      <c r="Y26" s="605"/>
      <c r="Z26" s="516" t="s">
        <v>181</v>
      </c>
      <c r="AA26" s="626"/>
      <c r="AB26" s="626"/>
      <c r="AC26" s="626"/>
      <c r="AD26" s="626"/>
      <c r="AE26" s="626"/>
      <c r="AF26" s="626"/>
      <c r="AG26" s="627"/>
      <c r="AH26" s="517" t="s">
        <v>130</v>
      </c>
      <c r="AI26" s="518"/>
      <c r="AJ26" s="518"/>
      <c r="AK26" s="518"/>
      <c r="AL26" s="557"/>
      <c r="AM26" s="517" t="s">
        <v>131</v>
      </c>
      <c r="AN26" s="518"/>
      <c r="AO26" s="518"/>
      <c r="AP26" s="518"/>
      <c r="AQ26" s="518"/>
      <c r="AR26" s="557"/>
      <c r="AS26" s="517" t="s">
        <v>131</v>
      </c>
      <c r="AT26" s="518"/>
      <c r="AU26" s="518"/>
      <c r="AV26" s="518"/>
      <c r="AW26" s="518"/>
      <c r="AX26" s="519"/>
      <c r="AY26" s="469" t="s">
        <v>182</v>
      </c>
      <c r="AZ26" s="470"/>
      <c r="BA26" s="470"/>
      <c r="BB26" s="470"/>
      <c r="BC26" s="470"/>
      <c r="BD26" s="470"/>
      <c r="BE26" s="470"/>
      <c r="BF26" s="470"/>
      <c r="BG26" s="470"/>
      <c r="BH26" s="470"/>
      <c r="BI26" s="470"/>
      <c r="BJ26" s="470"/>
      <c r="BK26" s="470"/>
      <c r="BL26" s="470"/>
      <c r="BM26" s="471"/>
      <c r="BN26" s="466" t="s">
        <v>178</v>
      </c>
      <c r="BO26" s="467"/>
      <c r="BP26" s="467"/>
      <c r="BQ26" s="467"/>
      <c r="BR26" s="467"/>
      <c r="BS26" s="467"/>
      <c r="BT26" s="467"/>
      <c r="BU26" s="468"/>
      <c r="BV26" s="466" t="s">
        <v>178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6"/>
      <c r="B27" s="603"/>
      <c r="C27" s="604"/>
      <c r="D27" s="605"/>
      <c r="E27" s="516" t="s">
        <v>183</v>
      </c>
      <c r="F27" s="496"/>
      <c r="G27" s="496"/>
      <c r="H27" s="496"/>
      <c r="I27" s="496"/>
      <c r="J27" s="496"/>
      <c r="K27" s="497"/>
      <c r="L27" s="517">
        <v>1</v>
      </c>
      <c r="M27" s="518"/>
      <c r="N27" s="518"/>
      <c r="O27" s="518"/>
      <c r="P27" s="557"/>
      <c r="Q27" s="517">
        <v>3110</v>
      </c>
      <c r="R27" s="518"/>
      <c r="S27" s="518"/>
      <c r="T27" s="518"/>
      <c r="U27" s="518"/>
      <c r="V27" s="557"/>
      <c r="W27" s="616"/>
      <c r="X27" s="604"/>
      <c r="Y27" s="605"/>
      <c r="Z27" s="516" t="s">
        <v>184</v>
      </c>
      <c r="AA27" s="496"/>
      <c r="AB27" s="496"/>
      <c r="AC27" s="496"/>
      <c r="AD27" s="496"/>
      <c r="AE27" s="496"/>
      <c r="AF27" s="496"/>
      <c r="AG27" s="497"/>
      <c r="AH27" s="517">
        <v>3</v>
      </c>
      <c r="AI27" s="518"/>
      <c r="AJ27" s="518"/>
      <c r="AK27" s="518"/>
      <c r="AL27" s="557"/>
      <c r="AM27" s="517">
        <v>12357</v>
      </c>
      <c r="AN27" s="518"/>
      <c r="AO27" s="518"/>
      <c r="AP27" s="518"/>
      <c r="AQ27" s="518"/>
      <c r="AR27" s="557"/>
      <c r="AS27" s="517">
        <v>4119</v>
      </c>
      <c r="AT27" s="518"/>
      <c r="AU27" s="518"/>
      <c r="AV27" s="518"/>
      <c r="AW27" s="518"/>
      <c r="AX27" s="519"/>
      <c r="AY27" s="558" t="s">
        <v>185</v>
      </c>
      <c r="AZ27" s="559"/>
      <c r="BA27" s="559"/>
      <c r="BB27" s="559"/>
      <c r="BC27" s="559"/>
      <c r="BD27" s="559"/>
      <c r="BE27" s="559"/>
      <c r="BF27" s="559"/>
      <c r="BG27" s="559"/>
      <c r="BH27" s="559"/>
      <c r="BI27" s="559"/>
      <c r="BJ27" s="559"/>
      <c r="BK27" s="559"/>
      <c r="BL27" s="559"/>
      <c r="BM27" s="560"/>
      <c r="BN27" s="639">
        <v>201379</v>
      </c>
      <c r="BO27" s="640"/>
      <c r="BP27" s="640"/>
      <c r="BQ27" s="640"/>
      <c r="BR27" s="640"/>
      <c r="BS27" s="640"/>
      <c r="BT27" s="640"/>
      <c r="BU27" s="641"/>
      <c r="BV27" s="639">
        <v>201379</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2">
      <c r="A28" s="186"/>
      <c r="B28" s="603"/>
      <c r="C28" s="604"/>
      <c r="D28" s="605"/>
      <c r="E28" s="516" t="s">
        <v>186</v>
      </c>
      <c r="F28" s="496"/>
      <c r="G28" s="496"/>
      <c r="H28" s="496"/>
      <c r="I28" s="496"/>
      <c r="J28" s="496"/>
      <c r="K28" s="497"/>
      <c r="L28" s="517">
        <v>1</v>
      </c>
      <c r="M28" s="518"/>
      <c r="N28" s="518"/>
      <c r="O28" s="518"/>
      <c r="P28" s="557"/>
      <c r="Q28" s="517">
        <v>2530</v>
      </c>
      <c r="R28" s="518"/>
      <c r="S28" s="518"/>
      <c r="T28" s="518"/>
      <c r="U28" s="518"/>
      <c r="V28" s="557"/>
      <c r="W28" s="616"/>
      <c r="X28" s="604"/>
      <c r="Y28" s="605"/>
      <c r="Z28" s="516" t="s">
        <v>187</v>
      </c>
      <c r="AA28" s="496"/>
      <c r="AB28" s="496"/>
      <c r="AC28" s="496"/>
      <c r="AD28" s="496"/>
      <c r="AE28" s="496"/>
      <c r="AF28" s="496"/>
      <c r="AG28" s="497"/>
      <c r="AH28" s="517" t="s">
        <v>140</v>
      </c>
      <c r="AI28" s="518"/>
      <c r="AJ28" s="518"/>
      <c r="AK28" s="518"/>
      <c r="AL28" s="557"/>
      <c r="AM28" s="517" t="s">
        <v>141</v>
      </c>
      <c r="AN28" s="518"/>
      <c r="AO28" s="518"/>
      <c r="AP28" s="518"/>
      <c r="AQ28" s="518"/>
      <c r="AR28" s="557"/>
      <c r="AS28" s="517" t="s">
        <v>178</v>
      </c>
      <c r="AT28" s="518"/>
      <c r="AU28" s="518"/>
      <c r="AV28" s="518"/>
      <c r="AW28" s="518"/>
      <c r="AX28" s="519"/>
      <c r="AY28" s="642" t="s">
        <v>188</v>
      </c>
      <c r="AZ28" s="643"/>
      <c r="BA28" s="643"/>
      <c r="BB28" s="644"/>
      <c r="BC28" s="426" t="s">
        <v>47</v>
      </c>
      <c r="BD28" s="427"/>
      <c r="BE28" s="427"/>
      <c r="BF28" s="427"/>
      <c r="BG28" s="427"/>
      <c r="BH28" s="427"/>
      <c r="BI28" s="427"/>
      <c r="BJ28" s="427"/>
      <c r="BK28" s="427"/>
      <c r="BL28" s="427"/>
      <c r="BM28" s="428"/>
      <c r="BN28" s="429">
        <v>1028428</v>
      </c>
      <c r="BO28" s="430"/>
      <c r="BP28" s="430"/>
      <c r="BQ28" s="430"/>
      <c r="BR28" s="430"/>
      <c r="BS28" s="430"/>
      <c r="BT28" s="430"/>
      <c r="BU28" s="431"/>
      <c r="BV28" s="429">
        <v>996544</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2">
      <c r="A29" s="186"/>
      <c r="B29" s="603"/>
      <c r="C29" s="604"/>
      <c r="D29" s="605"/>
      <c r="E29" s="516" t="s">
        <v>189</v>
      </c>
      <c r="F29" s="496"/>
      <c r="G29" s="496"/>
      <c r="H29" s="496"/>
      <c r="I29" s="496"/>
      <c r="J29" s="496"/>
      <c r="K29" s="497"/>
      <c r="L29" s="517">
        <v>12</v>
      </c>
      <c r="M29" s="518"/>
      <c r="N29" s="518"/>
      <c r="O29" s="518"/>
      <c r="P29" s="557"/>
      <c r="Q29" s="517">
        <v>2220</v>
      </c>
      <c r="R29" s="518"/>
      <c r="S29" s="518"/>
      <c r="T29" s="518"/>
      <c r="U29" s="518"/>
      <c r="V29" s="557"/>
      <c r="W29" s="617"/>
      <c r="X29" s="618"/>
      <c r="Y29" s="619"/>
      <c r="Z29" s="516" t="s">
        <v>190</v>
      </c>
      <c r="AA29" s="496"/>
      <c r="AB29" s="496"/>
      <c r="AC29" s="496"/>
      <c r="AD29" s="496"/>
      <c r="AE29" s="496"/>
      <c r="AF29" s="496"/>
      <c r="AG29" s="497"/>
      <c r="AH29" s="517">
        <v>152</v>
      </c>
      <c r="AI29" s="518"/>
      <c r="AJ29" s="518"/>
      <c r="AK29" s="518"/>
      <c r="AL29" s="557"/>
      <c r="AM29" s="517">
        <v>454142</v>
      </c>
      <c r="AN29" s="518"/>
      <c r="AO29" s="518"/>
      <c r="AP29" s="518"/>
      <c r="AQ29" s="518"/>
      <c r="AR29" s="557"/>
      <c r="AS29" s="517">
        <v>2988</v>
      </c>
      <c r="AT29" s="518"/>
      <c r="AU29" s="518"/>
      <c r="AV29" s="518"/>
      <c r="AW29" s="518"/>
      <c r="AX29" s="519"/>
      <c r="AY29" s="645"/>
      <c r="AZ29" s="646"/>
      <c r="BA29" s="646"/>
      <c r="BB29" s="647"/>
      <c r="BC29" s="500" t="s">
        <v>191</v>
      </c>
      <c r="BD29" s="501"/>
      <c r="BE29" s="501"/>
      <c r="BF29" s="501"/>
      <c r="BG29" s="501"/>
      <c r="BH29" s="501"/>
      <c r="BI29" s="501"/>
      <c r="BJ29" s="501"/>
      <c r="BK29" s="501"/>
      <c r="BL29" s="501"/>
      <c r="BM29" s="502"/>
      <c r="BN29" s="466">
        <v>801284</v>
      </c>
      <c r="BO29" s="467"/>
      <c r="BP29" s="467"/>
      <c r="BQ29" s="467"/>
      <c r="BR29" s="467"/>
      <c r="BS29" s="467"/>
      <c r="BT29" s="467"/>
      <c r="BU29" s="468"/>
      <c r="BV29" s="466">
        <v>800907</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5">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192</v>
      </c>
      <c r="X30" s="624"/>
      <c r="Y30" s="624"/>
      <c r="Z30" s="624"/>
      <c r="AA30" s="624"/>
      <c r="AB30" s="624"/>
      <c r="AC30" s="624"/>
      <c r="AD30" s="624"/>
      <c r="AE30" s="624"/>
      <c r="AF30" s="624"/>
      <c r="AG30" s="625"/>
      <c r="AH30" s="582">
        <v>96.6</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2290097</v>
      </c>
      <c r="BO30" s="640"/>
      <c r="BP30" s="640"/>
      <c r="BQ30" s="640"/>
      <c r="BR30" s="640"/>
      <c r="BS30" s="640"/>
      <c r="BT30" s="640"/>
      <c r="BU30" s="641"/>
      <c r="BV30" s="639">
        <v>1948989</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0" t="s">
        <v>199</v>
      </c>
      <c r="D33" s="490"/>
      <c r="E33" s="455" t="s">
        <v>200</v>
      </c>
      <c r="F33" s="455"/>
      <c r="G33" s="455"/>
      <c r="H33" s="455"/>
      <c r="I33" s="455"/>
      <c r="J33" s="455"/>
      <c r="K33" s="455"/>
      <c r="L33" s="455"/>
      <c r="M33" s="455"/>
      <c r="N33" s="455"/>
      <c r="O33" s="455"/>
      <c r="P33" s="455"/>
      <c r="Q33" s="455"/>
      <c r="R33" s="455"/>
      <c r="S33" s="455"/>
      <c r="T33" s="215"/>
      <c r="U33" s="490" t="s">
        <v>201</v>
      </c>
      <c r="V33" s="490"/>
      <c r="W33" s="455" t="s">
        <v>202</v>
      </c>
      <c r="X33" s="455"/>
      <c r="Y33" s="455"/>
      <c r="Z33" s="455"/>
      <c r="AA33" s="455"/>
      <c r="AB33" s="455"/>
      <c r="AC33" s="455"/>
      <c r="AD33" s="455"/>
      <c r="AE33" s="455"/>
      <c r="AF33" s="455"/>
      <c r="AG33" s="455"/>
      <c r="AH33" s="455"/>
      <c r="AI33" s="455"/>
      <c r="AJ33" s="455"/>
      <c r="AK33" s="455"/>
      <c r="AL33" s="215"/>
      <c r="AM33" s="490" t="s">
        <v>199</v>
      </c>
      <c r="AN33" s="490"/>
      <c r="AO33" s="455" t="s">
        <v>203</v>
      </c>
      <c r="AP33" s="455"/>
      <c r="AQ33" s="455"/>
      <c r="AR33" s="455"/>
      <c r="AS33" s="455"/>
      <c r="AT33" s="455"/>
      <c r="AU33" s="455"/>
      <c r="AV33" s="455"/>
      <c r="AW33" s="455"/>
      <c r="AX33" s="455"/>
      <c r="AY33" s="455"/>
      <c r="AZ33" s="455"/>
      <c r="BA33" s="455"/>
      <c r="BB33" s="455"/>
      <c r="BC33" s="455"/>
      <c r="BD33" s="216"/>
      <c r="BE33" s="455" t="s">
        <v>204</v>
      </c>
      <c r="BF33" s="455"/>
      <c r="BG33" s="455" t="s">
        <v>205</v>
      </c>
      <c r="BH33" s="455"/>
      <c r="BI33" s="455"/>
      <c r="BJ33" s="455"/>
      <c r="BK33" s="455"/>
      <c r="BL33" s="455"/>
      <c r="BM33" s="455"/>
      <c r="BN33" s="455"/>
      <c r="BO33" s="455"/>
      <c r="BP33" s="455"/>
      <c r="BQ33" s="455"/>
      <c r="BR33" s="455"/>
      <c r="BS33" s="455"/>
      <c r="BT33" s="455"/>
      <c r="BU33" s="455"/>
      <c r="BV33" s="216"/>
      <c r="BW33" s="490" t="s">
        <v>204</v>
      </c>
      <c r="BX33" s="490"/>
      <c r="BY33" s="455" t="s">
        <v>206</v>
      </c>
      <c r="BZ33" s="455"/>
      <c r="CA33" s="455"/>
      <c r="CB33" s="455"/>
      <c r="CC33" s="455"/>
      <c r="CD33" s="455"/>
      <c r="CE33" s="455"/>
      <c r="CF33" s="455"/>
      <c r="CG33" s="455"/>
      <c r="CH33" s="455"/>
      <c r="CI33" s="455"/>
      <c r="CJ33" s="455"/>
      <c r="CK33" s="455"/>
      <c r="CL33" s="455"/>
      <c r="CM33" s="455"/>
      <c r="CN33" s="215"/>
      <c r="CO33" s="490" t="s">
        <v>207</v>
      </c>
      <c r="CP33" s="490"/>
      <c r="CQ33" s="455" t="s">
        <v>208</v>
      </c>
      <c r="CR33" s="455"/>
      <c r="CS33" s="455"/>
      <c r="CT33" s="455"/>
      <c r="CU33" s="455"/>
      <c r="CV33" s="455"/>
      <c r="CW33" s="455"/>
      <c r="CX33" s="455"/>
      <c r="CY33" s="455"/>
      <c r="CZ33" s="455"/>
      <c r="DA33" s="455"/>
      <c r="DB33" s="455"/>
      <c r="DC33" s="455"/>
      <c r="DD33" s="455"/>
      <c r="DE33" s="455"/>
      <c r="DF33" s="215"/>
      <c r="DG33" s="651" t="s">
        <v>209</v>
      </c>
      <c r="DH33" s="651"/>
      <c r="DI33" s="217"/>
      <c r="DJ33" s="185"/>
      <c r="DK33" s="185"/>
      <c r="DL33" s="185"/>
      <c r="DM33" s="185"/>
      <c r="DN33" s="185"/>
      <c r="DO33" s="185"/>
    </row>
    <row r="34" spans="1:119" ht="32.25" customHeight="1" x14ac:dyDescent="0.2">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IF('各会計、関係団体の財政状況及び健全化判断比率'!B33="","",'各会計、関係団体の財政状況及び健全化判断比率'!B33)</f>
        <v>農業集落排水事業特別会計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児玉郡市広域市町村圏組合</v>
      </c>
      <c r="BZ34" s="653"/>
      <c r="CA34" s="653"/>
      <c r="CB34" s="653"/>
      <c r="CC34" s="653"/>
      <c r="CD34" s="653"/>
      <c r="CE34" s="653"/>
      <c r="CF34" s="653"/>
      <c r="CG34" s="653"/>
      <c r="CH34" s="653"/>
      <c r="CI34" s="653"/>
      <c r="CJ34" s="653"/>
      <c r="CK34" s="653"/>
      <c r="CL34" s="653"/>
      <c r="CM34" s="653"/>
      <c r="CN34" s="213"/>
      <c r="CO34" s="652">
        <f>IF(CQ34="","",MAX(C34:D43,U34:V43,AM34:AN43,BE34:BF43,BW34:BX43)+1)</f>
        <v>15</v>
      </c>
      <c r="CP34" s="652"/>
      <c r="CQ34" s="653" t="str">
        <f>IF('各会計、関係団体の財政状況及び健全化判断比率'!BS7="","",'各会計、関係団体の財政状況及び健全化判断比率'!BS7)</f>
        <v>上里町土地開発公社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2">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f t="shared" ref="AM35:AM43" si="0">IF(AO35="","",AM34+1)</f>
        <v>6</v>
      </c>
      <c r="AN35" s="652"/>
      <c r="AO35" s="653" t="str">
        <f>IF('各会計、関係団体の財政状況及び健全化判断比率'!B32="","",'各会計、関係団体の財政状況及び健全化判断比率'!B32)</f>
        <v>下水道事業会計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本庄上里学校給食組合</v>
      </c>
      <c r="BZ35" s="653"/>
      <c r="CA35" s="653"/>
      <c r="CB35" s="653"/>
      <c r="CC35" s="653"/>
      <c r="CD35" s="653"/>
      <c r="CE35" s="653"/>
      <c r="CF35" s="653"/>
      <c r="CG35" s="653"/>
      <c r="CH35" s="653"/>
      <c r="CI35" s="653"/>
      <c r="CJ35" s="653"/>
      <c r="CK35" s="653"/>
      <c r="CL35" s="653"/>
      <c r="CM35" s="653"/>
      <c r="CN35" s="213"/>
      <c r="CO35" s="652">
        <f t="shared" ref="CO35:CO43" si="3">IF(CQ35="","",CO34+1)</f>
        <v>16</v>
      </c>
      <c r="CP35" s="652"/>
      <c r="CQ35" s="653" t="str">
        <f>IF('各会計、関係団体の財政状況及び健全化判断比率'!BS8="","",'各会計、関係団体の財政状況及び健全化判断比率'!BS8)</f>
        <v>上里町勤労文化協会</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2">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埼玉県後期高齢者医療広域連合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2">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埼玉県後期高齢者医療広域連合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2">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埼玉県市町村総合事務組合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2">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埼玉県市町村総合事務組合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2">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14</v>
      </c>
      <c r="BX40" s="652"/>
      <c r="BY40" s="653" t="str">
        <f>IF('各会計、関係団体の財政状況及び健全化判断比率'!B74="","",'各会計、関係団体の財政状況及び健全化判断比率'!B74)</f>
        <v>彩の国さいたま人づくり広域連合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2">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2">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2">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210</v>
      </c>
      <c r="C46" s="185"/>
      <c r="D46" s="185"/>
      <c r="E46" s="185" t="s">
        <v>211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212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213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214</v>
      </c>
    </row>
    <row r="50" spans="5:5" x14ac:dyDescent="0.2">
      <c r="E50" s="187" t="s">
        <v>215</v>
      </c>
    </row>
    <row r="51" spans="5:5" x14ac:dyDescent="0.2">
      <c r="E51" s="187" t="s">
        <v>216</v>
      </c>
    </row>
    <row r="52" spans="5:5" x14ac:dyDescent="0.2">
      <c r="E52" s="187" t="s">
        <v>217</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phIibaYytJjds8SMUUDJh2Wj+6L7upkcPw4LOnmmC3eMhjDZD8q6sJqX0KJ2mo+/jCa+b1uTLuYtlzmvjqQHFA==" saltValue="Gd2vvbrgy2Z+LSS2tK3WT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247" t="s">
        <v>565</v>
      </c>
      <c r="D34" s="1247"/>
      <c r="E34" s="1248"/>
      <c r="F34" s="32">
        <v>9.76</v>
      </c>
      <c r="G34" s="33">
        <v>13.22</v>
      </c>
      <c r="H34" s="33">
        <v>13.49</v>
      </c>
      <c r="I34" s="33">
        <v>11.31</v>
      </c>
      <c r="J34" s="34">
        <v>13.12</v>
      </c>
      <c r="K34" s="22"/>
      <c r="L34" s="22"/>
      <c r="M34" s="22"/>
      <c r="N34" s="22"/>
      <c r="O34" s="22"/>
      <c r="P34" s="22"/>
    </row>
    <row r="35" spans="1:16" ht="39" customHeight="1" x14ac:dyDescent="0.2">
      <c r="A35" s="22"/>
      <c r="B35" s="35"/>
      <c r="C35" s="1241" t="s">
        <v>566</v>
      </c>
      <c r="D35" s="1242"/>
      <c r="E35" s="1243"/>
      <c r="F35" s="36">
        <v>6.33</v>
      </c>
      <c r="G35" s="37">
        <v>4.17</v>
      </c>
      <c r="H35" s="37">
        <v>7.03</v>
      </c>
      <c r="I35" s="37">
        <v>5.62</v>
      </c>
      <c r="J35" s="38">
        <v>4.43</v>
      </c>
      <c r="K35" s="22"/>
      <c r="L35" s="22"/>
      <c r="M35" s="22"/>
      <c r="N35" s="22"/>
      <c r="O35" s="22"/>
      <c r="P35" s="22"/>
    </row>
    <row r="36" spans="1:16" ht="39" customHeight="1" x14ac:dyDescent="0.2">
      <c r="A36" s="22"/>
      <c r="B36" s="35"/>
      <c r="C36" s="1241" t="s">
        <v>567</v>
      </c>
      <c r="D36" s="1242"/>
      <c r="E36" s="1243"/>
      <c r="F36" s="36">
        <v>3.96</v>
      </c>
      <c r="G36" s="37">
        <v>4.88</v>
      </c>
      <c r="H36" s="37">
        <v>5.74</v>
      </c>
      <c r="I36" s="37">
        <v>4.7699999999999996</v>
      </c>
      <c r="J36" s="38">
        <v>1.91</v>
      </c>
      <c r="K36" s="22"/>
      <c r="L36" s="22"/>
      <c r="M36" s="22"/>
      <c r="N36" s="22"/>
      <c r="O36" s="22"/>
      <c r="P36" s="22"/>
    </row>
    <row r="37" spans="1:16" ht="39" customHeight="1" x14ac:dyDescent="0.2">
      <c r="A37" s="22"/>
      <c r="B37" s="35"/>
      <c r="C37" s="1241" t="s">
        <v>568</v>
      </c>
      <c r="D37" s="1242"/>
      <c r="E37" s="1243"/>
      <c r="F37" s="36">
        <v>0.97</v>
      </c>
      <c r="G37" s="37">
        <v>1.39</v>
      </c>
      <c r="H37" s="37">
        <v>1.73</v>
      </c>
      <c r="I37" s="37">
        <v>1.46</v>
      </c>
      <c r="J37" s="38">
        <v>1.25</v>
      </c>
      <c r="K37" s="22"/>
      <c r="L37" s="22"/>
      <c r="M37" s="22"/>
      <c r="N37" s="22"/>
      <c r="O37" s="22"/>
      <c r="P37" s="22"/>
    </row>
    <row r="38" spans="1:16" ht="39" customHeight="1" x14ac:dyDescent="0.2">
      <c r="A38" s="22"/>
      <c r="B38" s="35"/>
      <c r="C38" s="1241" t="s">
        <v>569</v>
      </c>
      <c r="D38" s="1242"/>
      <c r="E38" s="1243"/>
      <c r="F38" s="36">
        <v>0.33</v>
      </c>
      <c r="G38" s="37">
        <v>0.75</v>
      </c>
      <c r="H38" s="37">
        <v>1.1499999999999999</v>
      </c>
      <c r="I38" s="37">
        <v>1.36</v>
      </c>
      <c r="J38" s="38">
        <v>1.19</v>
      </c>
      <c r="K38" s="22"/>
      <c r="L38" s="22"/>
      <c r="M38" s="22"/>
      <c r="N38" s="22"/>
      <c r="O38" s="22"/>
      <c r="P38" s="22"/>
    </row>
    <row r="39" spans="1:16" ht="39" customHeight="1" x14ac:dyDescent="0.2">
      <c r="A39" s="22"/>
      <c r="B39" s="35"/>
      <c r="C39" s="1241" t="s">
        <v>570</v>
      </c>
      <c r="D39" s="1242"/>
      <c r="E39" s="1243"/>
      <c r="F39" s="36">
        <v>0.02</v>
      </c>
      <c r="G39" s="37">
        <v>0.02</v>
      </c>
      <c r="H39" s="37">
        <v>0.02</v>
      </c>
      <c r="I39" s="37">
        <v>0.02</v>
      </c>
      <c r="J39" s="38">
        <v>0.01</v>
      </c>
      <c r="K39" s="22"/>
      <c r="L39" s="22"/>
      <c r="M39" s="22"/>
      <c r="N39" s="22"/>
      <c r="O39" s="22"/>
      <c r="P39" s="22"/>
    </row>
    <row r="40" spans="1:16" ht="39" customHeight="1" x14ac:dyDescent="0.2">
      <c r="A40" s="22"/>
      <c r="B40" s="35"/>
      <c r="C40" s="1241" t="s">
        <v>571</v>
      </c>
      <c r="D40" s="1242"/>
      <c r="E40" s="1243"/>
      <c r="F40" s="36">
        <v>0.03</v>
      </c>
      <c r="G40" s="37">
        <v>0</v>
      </c>
      <c r="H40" s="37">
        <v>0.03</v>
      </c>
      <c r="I40" s="37">
        <v>0.02</v>
      </c>
      <c r="J40" s="38">
        <v>0</v>
      </c>
      <c r="K40" s="22"/>
      <c r="L40" s="22"/>
      <c r="M40" s="22"/>
      <c r="N40" s="22"/>
      <c r="O40" s="22"/>
      <c r="P40" s="22"/>
    </row>
    <row r="41" spans="1:16" ht="39" customHeight="1" x14ac:dyDescent="0.2">
      <c r="A41" s="22"/>
      <c r="B41" s="35"/>
      <c r="C41" s="1241"/>
      <c r="D41" s="1242"/>
      <c r="E41" s="1243"/>
      <c r="F41" s="36"/>
      <c r="G41" s="37"/>
      <c r="H41" s="37"/>
      <c r="I41" s="37"/>
      <c r="J41" s="38"/>
      <c r="K41" s="22"/>
      <c r="L41" s="22"/>
      <c r="M41" s="22"/>
      <c r="N41" s="22"/>
      <c r="O41" s="22"/>
      <c r="P41" s="22"/>
    </row>
    <row r="42" spans="1:16" ht="39" customHeight="1" x14ac:dyDescent="0.2">
      <c r="A42" s="22"/>
      <c r="B42" s="39"/>
      <c r="C42" s="1241" t="s">
        <v>572</v>
      </c>
      <c r="D42" s="1242"/>
      <c r="E42" s="1243"/>
      <c r="F42" s="36" t="s">
        <v>517</v>
      </c>
      <c r="G42" s="37" t="s">
        <v>517</v>
      </c>
      <c r="H42" s="37" t="s">
        <v>517</v>
      </c>
      <c r="I42" s="37" t="s">
        <v>517</v>
      </c>
      <c r="J42" s="38" t="s">
        <v>517</v>
      </c>
      <c r="K42" s="22"/>
      <c r="L42" s="22"/>
      <c r="M42" s="22"/>
      <c r="N42" s="22"/>
      <c r="O42" s="22"/>
      <c r="P42" s="22"/>
    </row>
    <row r="43" spans="1:16" ht="39" customHeight="1" thickBot="1" x14ac:dyDescent="0.25">
      <c r="A43" s="22"/>
      <c r="B43" s="40"/>
      <c r="C43" s="1244" t="s">
        <v>573</v>
      </c>
      <c r="D43" s="1245"/>
      <c r="E43" s="1246"/>
      <c r="F43" s="41" t="s">
        <v>517</v>
      </c>
      <c r="G43" s="42" t="s">
        <v>517</v>
      </c>
      <c r="H43" s="42" t="s">
        <v>517</v>
      </c>
      <c r="I43" s="42" t="s">
        <v>517</v>
      </c>
      <c r="J43" s="43" t="s">
        <v>517</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xRB3E3qh/yzwNLTmyu6QdCGDmGTXQwz+9u3k5D25Uii0gfyPfdXXh8x0lxV9kzh8ewY+qkihsHfqSzgYOV+ezg==" saltValue="8OSO9A4eZ172y2L+T2B5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249" t="s">
        <v>10</v>
      </c>
      <c r="C45" s="1250"/>
      <c r="D45" s="58"/>
      <c r="E45" s="1255" t="s">
        <v>11</v>
      </c>
      <c r="F45" s="1255"/>
      <c r="G45" s="1255"/>
      <c r="H45" s="1255"/>
      <c r="I45" s="1255"/>
      <c r="J45" s="1256"/>
      <c r="K45" s="59">
        <v>695</v>
      </c>
      <c r="L45" s="60">
        <v>672</v>
      </c>
      <c r="M45" s="60">
        <v>816</v>
      </c>
      <c r="N45" s="60">
        <v>852</v>
      </c>
      <c r="O45" s="61">
        <v>882</v>
      </c>
      <c r="P45" s="48"/>
      <c r="Q45" s="48"/>
      <c r="R45" s="48"/>
      <c r="S45" s="48"/>
      <c r="T45" s="48"/>
      <c r="U45" s="48"/>
    </row>
    <row r="46" spans="1:21" ht="30.75" customHeight="1" x14ac:dyDescent="0.2">
      <c r="A46" s="48"/>
      <c r="B46" s="1251"/>
      <c r="C46" s="1252"/>
      <c r="D46" s="62"/>
      <c r="E46" s="1257" t="s">
        <v>12</v>
      </c>
      <c r="F46" s="1257"/>
      <c r="G46" s="1257"/>
      <c r="H46" s="1257"/>
      <c r="I46" s="1257"/>
      <c r="J46" s="1258"/>
      <c r="K46" s="63" t="s">
        <v>517</v>
      </c>
      <c r="L46" s="64" t="s">
        <v>517</v>
      </c>
      <c r="M46" s="64" t="s">
        <v>517</v>
      </c>
      <c r="N46" s="64" t="s">
        <v>517</v>
      </c>
      <c r="O46" s="65" t="s">
        <v>517</v>
      </c>
      <c r="P46" s="48"/>
      <c r="Q46" s="48"/>
      <c r="R46" s="48"/>
      <c r="S46" s="48"/>
      <c r="T46" s="48"/>
      <c r="U46" s="48"/>
    </row>
    <row r="47" spans="1:21" ht="30.75" customHeight="1" x14ac:dyDescent="0.2">
      <c r="A47" s="48"/>
      <c r="B47" s="1251"/>
      <c r="C47" s="1252"/>
      <c r="D47" s="62"/>
      <c r="E47" s="1257" t="s">
        <v>13</v>
      </c>
      <c r="F47" s="1257"/>
      <c r="G47" s="1257"/>
      <c r="H47" s="1257"/>
      <c r="I47" s="1257"/>
      <c r="J47" s="1258"/>
      <c r="K47" s="63" t="s">
        <v>517</v>
      </c>
      <c r="L47" s="64" t="s">
        <v>517</v>
      </c>
      <c r="M47" s="64" t="s">
        <v>517</v>
      </c>
      <c r="N47" s="64" t="s">
        <v>517</v>
      </c>
      <c r="O47" s="65" t="s">
        <v>517</v>
      </c>
      <c r="P47" s="48"/>
      <c r="Q47" s="48"/>
      <c r="R47" s="48"/>
      <c r="S47" s="48"/>
      <c r="T47" s="48"/>
      <c r="U47" s="48"/>
    </row>
    <row r="48" spans="1:21" ht="30.75" customHeight="1" x14ac:dyDescent="0.2">
      <c r="A48" s="48"/>
      <c r="B48" s="1251"/>
      <c r="C48" s="1252"/>
      <c r="D48" s="62"/>
      <c r="E48" s="1257" t="s">
        <v>14</v>
      </c>
      <c r="F48" s="1257"/>
      <c r="G48" s="1257"/>
      <c r="H48" s="1257"/>
      <c r="I48" s="1257"/>
      <c r="J48" s="1258"/>
      <c r="K48" s="63">
        <v>132</v>
      </c>
      <c r="L48" s="64">
        <v>155</v>
      </c>
      <c r="M48" s="64">
        <v>152</v>
      </c>
      <c r="N48" s="64">
        <v>143</v>
      </c>
      <c r="O48" s="65">
        <v>125</v>
      </c>
      <c r="P48" s="48"/>
      <c r="Q48" s="48"/>
      <c r="R48" s="48"/>
      <c r="S48" s="48"/>
      <c r="T48" s="48"/>
      <c r="U48" s="48"/>
    </row>
    <row r="49" spans="1:21" ht="30.75" customHeight="1" x14ac:dyDescent="0.2">
      <c r="A49" s="48"/>
      <c r="B49" s="1251"/>
      <c r="C49" s="1252"/>
      <c r="D49" s="62"/>
      <c r="E49" s="1257" t="s">
        <v>15</v>
      </c>
      <c r="F49" s="1257"/>
      <c r="G49" s="1257"/>
      <c r="H49" s="1257"/>
      <c r="I49" s="1257"/>
      <c r="J49" s="1258"/>
      <c r="K49" s="63">
        <v>158</v>
      </c>
      <c r="L49" s="64">
        <v>118</v>
      </c>
      <c r="M49" s="64">
        <v>129</v>
      </c>
      <c r="N49" s="64">
        <v>133</v>
      </c>
      <c r="O49" s="65">
        <v>144</v>
      </c>
      <c r="P49" s="48"/>
      <c r="Q49" s="48"/>
      <c r="R49" s="48"/>
      <c r="S49" s="48"/>
      <c r="T49" s="48"/>
      <c r="U49" s="48"/>
    </row>
    <row r="50" spans="1:21" ht="30.75" customHeight="1" x14ac:dyDescent="0.2">
      <c r="A50" s="48"/>
      <c r="B50" s="1251"/>
      <c r="C50" s="1252"/>
      <c r="D50" s="62"/>
      <c r="E50" s="1257" t="s">
        <v>16</v>
      </c>
      <c r="F50" s="1257"/>
      <c r="G50" s="1257"/>
      <c r="H50" s="1257"/>
      <c r="I50" s="1257"/>
      <c r="J50" s="1258"/>
      <c r="K50" s="63">
        <v>21</v>
      </c>
      <c r="L50" s="64">
        <v>21</v>
      </c>
      <c r="M50" s="64">
        <v>20</v>
      </c>
      <c r="N50" s="64">
        <v>18</v>
      </c>
      <c r="O50" s="65">
        <v>15</v>
      </c>
      <c r="P50" s="48"/>
      <c r="Q50" s="48"/>
      <c r="R50" s="48"/>
      <c r="S50" s="48"/>
      <c r="T50" s="48"/>
      <c r="U50" s="48"/>
    </row>
    <row r="51" spans="1:21" ht="30.75" customHeight="1" x14ac:dyDescent="0.2">
      <c r="A51" s="48"/>
      <c r="B51" s="1253"/>
      <c r="C51" s="1254"/>
      <c r="D51" s="66"/>
      <c r="E51" s="1257" t="s">
        <v>17</v>
      </c>
      <c r="F51" s="1257"/>
      <c r="G51" s="1257"/>
      <c r="H51" s="1257"/>
      <c r="I51" s="1257"/>
      <c r="J51" s="1258"/>
      <c r="K51" s="63" t="s">
        <v>517</v>
      </c>
      <c r="L51" s="64" t="s">
        <v>517</v>
      </c>
      <c r="M51" s="64" t="s">
        <v>517</v>
      </c>
      <c r="N51" s="64" t="s">
        <v>517</v>
      </c>
      <c r="O51" s="65" t="s">
        <v>517</v>
      </c>
      <c r="P51" s="48"/>
      <c r="Q51" s="48"/>
      <c r="R51" s="48"/>
      <c r="S51" s="48"/>
      <c r="T51" s="48"/>
      <c r="U51" s="48"/>
    </row>
    <row r="52" spans="1:21" ht="30.75" customHeight="1" x14ac:dyDescent="0.2">
      <c r="A52" s="48"/>
      <c r="B52" s="1259" t="s">
        <v>18</v>
      </c>
      <c r="C52" s="1260"/>
      <c r="D52" s="66"/>
      <c r="E52" s="1257" t="s">
        <v>19</v>
      </c>
      <c r="F52" s="1257"/>
      <c r="G52" s="1257"/>
      <c r="H52" s="1257"/>
      <c r="I52" s="1257"/>
      <c r="J52" s="1258"/>
      <c r="K52" s="63">
        <v>701</v>
      </c>
      <c r="L52" s="64">
        <v>695</v>
      </c>
      <c r="M52" s="64">
        <v>721</v>
      </c>
      <c r="N52" s="64">
        <v>733</v>
      </c>
      <c r="O52" s="65">
        <v>746</v>
      </c>
      <c r="P52" s="48"/>
      <c r="Q52" s="48"/>
      <c r="R52" s="48"/>
      <c r="S52" s="48"/>
      <c r="T52" s="48"/>
      <c r="U52" s="48"/>
    </row>
    <row r="53" spans="1:21" ht="30.75" customHeight="1" thickBot="1" x14ac:dyDescent="0.25">
      <c r="A53" s="48"/>
      <c r="B53" s="1261" t="s">
        <v>20</v>
      </c>
      <c r="C53" s="1262"/>
      <c r="D53" s="67"/>
      <c r="E53" s="1263" t="s">
        <v>21</v>
      </c>
      <c r="F53" s="1263"/>
      <c r="G53" s="1263"/>
      <c r="H53" s="1263"/>
      <c r="I53" s="1263"/>
      <c r="J53" s="1264"/>
      <c r="K53" s="68">
        <v>305</v>
      </c>
      <c r="L53" s="69">
        <v>271</v>
      </c>
      <c r="M53" s="69">
        <v>396</v>
      </c>
      <c r="N53" s="69">
        <v>413</v>
      </c>
      <c r="O53" s="70">
        <v>420</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x14ac:dyDescent="0.2">
      <c r="B57" s="1265" t="s">
        <v>24</v>
      </c>
      <c r="C57" s="1266"/>
      <c r="D57" s="1269" t="s">
        <v>25</v>
      </c>
      <c r="E57" s="1270"/>
      <c r="F57" s="1270"/>
      <c r="G57" s="1270"/>
      <c r="H57" s="1270"/>
      <c r="I57" s="1270"/>
      <c r="J57" s="1271"/>
      <c r="K57" s="82"/>
      <c r="L57" s="83"/>
      <c r="M57" s="83"/>
      <c r="N57" s="83"/>
      <c r="O57" s="84"/>
    </row>
    <row r="58" spans="1:21" ht="31.5" customHeight="1" thickBot="1" x14ac:dyDescent="0.25">
      <c r="B58" s="1267"/>
      <c r="C58" s="1268"/>
      <c r="D58" s="1272" t="s">
        <v>26</v>
      </c>
      <c r="E58" s="1273"/>
      <c r="F58" s="1273"/>
      <c r="G58" s="1273"/>
      <c r="H58" s="1273"/>
      <c r="I58" s="1273"/>
      <c r="J58" s="1274"/>
      <c r="K58" s="85"/>
      <c r="L58" s="86"/>
      <c r="M58" s="86"/>
      <c r="N58" s="86"/>
      <c r="O58" s="87"/>
    </row>
    <row r="59" spans="1:21" ht="24" customHeight="1" x14ac:dyDescent="0.2">
      <c r="B59" s="88"/>
      <c r="C59" s="88"/>
      <c r="D59" s="89" t="s">
        <v>27</v>
      </c>
      <c r="E59" s="90"/>
      <c r="F59" s="90"/>
      <c r="G59" s="90"/>
      <c r="H59" s="90"/>
      <c r="I59" s="90"/>
      <c r="J59" s="90"/>
      <c r="K59" s="90"/>
      <c r="L59" s="90"/>
      <c r="M59" s="90"/>
      <c r="N59" s="90"/>
      <c r="O59" s="90"/>
    </row>
    <row r="60" spans="1:21" ht="24" customHeight="1" x14ac:dyDescent="0.2">
      <c r="B60" s="91"/>
      <c r="C60" s="91"/>
      <c r="D60" s="89" t="s">
        <v>28</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MO/FCmTlNq7aXMHc2AlvVQLg0TKvd/qTkkAD+Syrhdpo9nRhpakaToSKJR5vXXfMNkxdoz/U3MGMajSOnQfwQ==" saltValue="StgJ/a+u59LXpFyl9IE2Q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8</v>
      </c>
    </row>
    <row r="40" spans="2:13" ht="27.75" customHeight="1" thickBot="1" x14ac:dyDescent="0.25">
      <c r="B40" s="94" t="s">
        <v>9</v>
      </c>
      <c r="C40" s="95"/>
      <c r="D40" s="95"/>
      <c r="E40" s="96"/>
      <c r="F40" s="96"/>
      <c r="G40" s="96"/>
      <c r="H40" s="97" t="s">
        <v>2</v>
      </c>
      <c r="I40" s="98" t="s">
        <v>559</v>
      </c>
      <c r="J40" s="99" t="s">
        <v>560</v>
      </c>
      <c r="K40" s="99" t="s">
        <v>561</v>
      </c>
      <c r="L40" s="99" t="s">
        <v>562</v>
      </c>
      <c r="M40" s="100" t="s">
        <v>563</v>
      </c>
    </row>
    <row r="41" spans="2:13" ht="27.75" customHeight="1" x14ac:dyDescent="0.2">
      <c r="B41" s="1275" t="s">
        <v>29</v>
      </c>
      <c r="C41" s="1276"/>
      <c r="D41" s="101"/>
      <c r="E41" s="1281" t="s">
        <v>30</v>
      </c>
      <c r="F41" s="1281"/>
      <c r="G41" s="1281"/>
      <c r="H41" s="1282"/>
      <c r="I41" s="102">
        <v>8418</v>
      </c>
      <c r="J41" s="103">
        <v>8520</v>
      </c>
      <c r="K41" s="103">
        <v>8395</v>
      </c>
      <c r="L41" s="103">
        <v>8176</v>
      </c>
      <c r="M41" s="104">
        <v>7922</v>
      </c>
    </row>
    <row r="42" spans="2:13" ht="27.75" customHeight="1" x14ac:dyDescent="0.2">
      <c r="B42" s="1277"/>
      <c r="C42" s="1278"/>
      <c r="D42" s="105"/>
      <c r="E42" s="1283" t="s">
        <v>31</v>
      </c>
      <c r="F42" s="1283"/>
      <c r="G42" s="1283"/>
      <c r="H42" s="1284"/>
      <c r="I42" s="106">
        <v>124</v>
      </c>
      <c r="J42" s="107">
        <v>107</v>
      </c>
      <c r="K42" s="107">
        <v>88</v>
      </c>
      <c r="L42" s="107">
        <v>72</v>
      </c>
      <c r="M42" s="108">
        <v>58</v>
      </c>
    </row>
    <row r="43" spans="2:13" ht="27.75" customHeight="1" x14ac:dyDescent="0.2">
      <c r="B43" s="1277"/>
      <c r="C43" s="1278"/>
      <c r="D43" s="105"/>
      <c r="E43" s="1283" t="s">
        <v>32</v>
      </c>
      <c r="F43" s="1283"/>
      <c r="G43" s="1283"/>
      <c r="H43" s="1284"/>
      <c r="I43" s="106">
        <v>2873</v>
      </c>
      <c r="J43" s="107">
        <v>2790</v>
      </c>
      <c r="K43" s="107">
        <v>2638</v>
      </c>
      <c r="L43" s="107">
        <v>2541</v>
      </c>
      <c r="M43" s="108">
        <v>2271</v>
      </c>
    </row>
    <row r="44" spans="2:13" ht="27.75" customHeight="1" x14ac:dyDescent="0.2">
      <c r="B44" s="1277"/>
      <c r="C44" s="1278"/>
      <c r="D44" s="105"/>
      <c r="E44" s="1283" t="s">
        <v>33</v>
      </c>
      <c r="F44" s="1283"/>
      <c r="G44" s="1283"/>
      <c r="H44" s="1284"/>
      <c r="I44" s="106">
        <v>823</v>
      </c>
      <c r="J44" s="107">
        <v>792</v>
      </c>
      <c r="K44" s="107">
        <v>821</v>
      </c>
      <c r="L44" s="107">
        <v>734</v>
      </c>
      <c r="M44" s="108">
        <v>673</v>
      </c>
    </row>
    <row r="45" spans="2:13" ht="27.75" customHeight="1" x14ac:dyDescent="0.2">
      <c r="B45" s="1277"/>
      <c r="C45" s="1278"/>
      <c r="D45" s="105"/>
      <c r="E45" s="1283" t="s">
        <v>34</v>
      </c>
      <c r="F45" s="1283"/>
      <c r="G45" s="1283"/>
      <c r="H45" s="1284"/>
      <c r="I45" s="106">
        <v>901</v>
      </c>
      <c r="J45" s="107">
        <v>815</v>
      </c>
      <c r="K45" s="107">
        <v>767</v>
      </c>
      <c r="L45" s="107">
        <v>1277</v>
      </c>
      <c r="M45" s="108">
        <v>1264</v>
      </c>
    </row>
    <row r="46" spans="2:13" ht="27.75" customHeight="1" x14ac:dyDescent="0.2">
      <c r="B46" s="1277"/>
      <c r="C46" s="1278"/>
      <c r="D46" s="109"/>
      <c r="E46" s="1283" t="s">
        <v>35</v>
      </c>
      <c r="F46" s="1283"/>
      <c r="G46" s="1283"/>
      <c r="H46" s="1284"/>
      <c r="I46" s="106">
        <v>0</v>
      </c>
      <c r="J46" s="107" t="s">
        <v>517</v>
      </c>
      <c r="K46" s="107" t="s">
        <v>517</v>
      </c>
      <c r="L46" s="107" t="s">
        <v>517</v>
      </c>
      <c r="M46" s="108" t="s">
        <v>517</v>
      </c>
    </row>
    <row r="47" spans="2:13" ht="27.75" customHeight="1" x14ac:dyDescent="0.2">
      <c r="B47" s="1277"/>
      <c r="C47" s="1278"/>
      <c r="D47" s="110"/>
      <c r="E47" s="1285" t="s">
        <v>36</v>
      </c>
      <c r="F47" s="1286"/>
      <c r="G47" s="1286"/>
      <c r="H47" s="1287"/>
      <c r="I47" s="106" t="s">
        <v>517</v>
      </c>
      <c r="J47" s="107" t="s">
        <v>517</v>
      </c>
      <c r="K47" s="107" t="s">
        <v>517</v>
      </c>
      <c r="L47" s="107" t="s">
        <v>517</v>
      </c>
      <c r="M47" s="108" t="s">
        <v>517</v>
      </c>
    </row>
    <row r="48" spans="2:13" ht="27.75" customHeight="1" x14ac:dyDescent="0.2">
      <c r="B48" s="1277"/>
      <c r="C48" s="1278"/>
      <c r="D48" s="105"/>
      <c r="E48" s="1283" t="s">
        <v>37</v>
      </c>
      <c r="F48" s="1283"/>
      <c r="G48" s="1283"/>
      <c r="H48" s="1284"/>
      <c r="I48" s="106" t="s">
        <v>517</v>
      </c>
      <c r="J48" s="107" t="s">
        <v>517</v>
      </c>
      <c r="K48" s="107" t="s">
        <v>517</v>
      </c>
      <c r="L48" s="107" t="s">
        <v>517</v>
      </c>
      <c r="M48" s="108" t="s">
        <v>517</v>
      </c>
    </row>
    <row r="49" spans="2:13" ht="27.75" customHeight="1" x14ac:dyDescent="0.2">
      <c r="B49" s="1279"/>
      <c r="C49" s="1280"/>
      <c r="D49" s="105"/>
      <c r="E49" s="1283" t="s">
        <v>38</v>
      </c>
      <c r="F49" s="1283"/>
      <c r="G49" s="1283"/>
      <c r="H49" s="1284"/>
      <c r="I49" s="106" t="s">
        <v>517</v>
      </c>
      <c r="J49" s="107" t="s">
        <v>517</v>
      </c>
      <c r="K49" s="107" t="s">
        <v>517</v>
      </c>
      <c r="L49" s="107" t="s">
        <v>517</v>
      </c>
      <c r="M49" s="108" t="s">
        <v>517</v>
      </c>
    </row>
    <row r="50" spans="2:13" ht="27.75" customHeight="1" x14ac:dyDescent="0.2">
      <c r="B50" s="1288" t="s">
        <v>39</v>
      </c>
      <c r="C50" s="1289"/>
      <c r="D50" s="111"/>
      <c r="E50" s="1283" t="s">
        <v>40</v>
      </c>
      <c r="F50" s="1283"/>
      <c r="G50" s="1283"/>
      <c r="H50" s="1284"/>
      <c r="I50" s="106">
        <v>3349</v>
      </c>
      <c r="J50" s="107">
        <v>3288</v>
      </c>
      <c r="K50" s="107">
        <v>3618</v>
      </c>
      <c r="L50" s="107">
        <v>4084</v>
      </c>
      <c r="M50" s="108">
        <v>4542</v>
      </c>
    </row>
    <row r="51" spans="2:13" ht="27.75" customHeight="1" x14ac:dyDescent="0.2">
      <c r="B51" s="1277"/>
      <c r="C51" s="1278"/>
      <c r="D51" s="105"/>
      <c r="E51" s="1283" t="s">
        <v>41</v>
      </c>
      <c r="F51" s="1283"/>
      <c r="G51" s="1283"/>
      <c r="H51" s="1284"/>
      <c r="I51" s="106">
        <v>1</v>
      </c>
      <c r="J51" s="107">
        <v>0</v>
      </c>
      <c r="K51" s="107">
        <v>1</v>
      </c>
      <c r="L51" s="107">
        <v>1</v>
      </c>
      <c r="M51" s="108">
        <v>0</v>
      </c>
    </row>
    <row r="52" spans="2:13" ht="27.75" customHeight="1" x14ac:dyDescent="0.2">
      <c r="B52" s="1279"/>
      <c r="C52" s="1280"/>
      <c r="D52" s="105"/>
      <c r="E52" s="1283" t="s">
        <v>42</v>
      </c>
      <c r="F52" s="1283"/>
      <c r="G52" s="1283"/>
      <c r="H52" s="1284"/>
      <c r="I52" s="106">
        <v>8352</v>
      </c>
      <c r="J52" s="107">
        <v>8357</v>
      </c>
      <c r="K52" s="107">
        <v>7764</v>
      </c>
      <c r="L52" s="107">
        <v>8310</v>
      </c>
      <c r="M52" s="108">
        <v>8403</v>
      </c>
    </row>
    <row r="53" spans="2:13" ht="27.75" customHeight="1" thickBot="1" x14ac:dyDescent="0.25">
      <c r="B53" s="1290" t="s">
        <v>43</v>
      </c>
      <c r="C53" s="1291"/>
      <c r="D53" s="112"/>
      <c r="E53" s="1292" t="s">
        <v>44</v>
      </c>
      <c r="F53" s="1292"/>
      <c r="G53" s="1292"/>
      <c r="H53" s="1293"/>
      <c r="I53" s="113">
        <v>1438</v>
      </c>
      <c r="J53" s="114">
        <v>1377</v>
      </c>
      <c r="K53" s="114">
        <v>1325</v>
      </c>
      <c r="L53" s="114">
        <v>405</v>
      </c>
      <c r="M53" s="115">
        <v>-757</v>
      </c>
    </row>
    <row r="54" spans="2:13" ht="27.75" customHeight="1" x14ac:dyDescent="0.2">
      <c r="B54" s="116" t="s">
        <v>45</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q80oqtqw2DhYEy9ID5057g9ZBRMmqZ6xUktFZOBZP1ZmvWwYtJJKCMFLYmRDGnZt20DRGMXHWYc2r7slKDcTiA==" saltValue="RAoe9VIx/NpYUW262lR4i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55" zoomScaleNormal="5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46</v>
      </c>
    </row>
    <row r="54" spans="2:8" ht="29.25" customHeight="1" thickBot="1" x14ac:dyDescent="0.3">
      <c r="B54" s="121" t="s">
        <v>1</v>
      </c>
      <c r="C54" s="122"/>
      <c r="D54" s="122"/>
      <c r="E54" s="123" t="s">
        <v>2</v>
      </c>
      <c r="F54" s="124" t="s">
        <v>561</v>
      </c>
      <c r="G54" s="124" t="s">
        <v>562</v>
      </c>
      <c r="H54" s="125" t="s">
        <v>563</v>
      </c>
    </row>
    <row r="55" spans="2:8" ht="52.5" customHeight="1" x14ac:dyDescent="0.2">
      <c r="B55" s="126"/>
      <c r="C55" s="1302" t="s">
        <v>47</v>
      </c>
      <c r="D55" s="1302"/>
      <c r="E55" s="1303"/>
      <c r="F55" s="127">
        <v>1172</v>
      </c>
      <c r="G55" s="127">
        <v>997</v>
      </c>
      <c r="H55" s="128">
        <v>1028</v>
      </c>
    </row>
    <row r="56" spans="2:8" ht="52.5" customHeight="1" x14ac:dyDescent="0.2">
      <c r="B56" s="129"/>
      <c r="C56" s="1304" t="s">
        <v>48</v>
      </c>
      <c r="D56" s="1304"/>
      <c r="E56" s="1305"/>
      <c r="F56" s="130">
        <v>751</v>
      </c>
      <c r="G56" s="130">
        <v>801</v>
      </c>
      <c r="H56" s="131">
        <v>801</v>
      </c>
    </row>
    <row r="57" spans="2:8" ht="53.25" customHeight="1" x14ac:dyDescent="0.2">
      <c r="B57" s="129"/>
      <c r="C57" s="1306" t="s">
        <v>49</v>
      </c>
      <c r="D57" s="1306"/>
      <c r="E57" s="1307"/>
      <c r="F57" s="132">
        <v>1380</v>
      </c>
      <c r="G57" s="132">
        <v>1949</v>
      </c>
      <c r="H57" s="133">
        <v>2290</v>
      </c>
    </row>
    <row r="58" spans="2:8" ht="45.75" customHeight="1" x14ac:dyDescent="0.2">
      <c r="B58" s="134"/>
      <c r="C58" s="1294" t="s">
        <v>50</v>
      </c>
      <c r="D58" s="1295"/>
      <c r="E58" s="1296"/>
      <c r="F58" s="135"/>
      <c r="G58" s="135"/>
      <c r="H58" s="136"/>
    </row>
    <row r="59" spans="2:8" ht="45.75" customHeight="1" x14ac:dyDescent="0.2">
      <c r="B59" s="134"/>
      <c r="C59" s="1294" t="s">
        <v>50</v>
      </c>
      <c r="D59" s="1295"/>
      <c r="E59" s="1296"/>
      <c r="F59" s="135"/>
      <c r="G59" s="135"/>
      <c r="H59" s="136"/>
    </row>
    <row r="60" spans="2:8" ht="45.75" customHeight="1" x14ac:dyDescent="0.2">
      <c r="B60" s="134"/>
      <c r="C60" s="1294" t="s">
        <v>50</v>
      </c>
      <c r="D60" s="1295"/>
      <c r="E60" s="1296"/>
      <c r="F60" s="135"/>
      <c r="G60" s="135"/>
      <c r="H60" s="136"/>
    </row>
    <row r="61" spans="2:8" ht="45.75" customHeight="1" x14ac:dyDescent="0.2">
      <c r="B61" s="134"/>
      <c r="C61" s="1294" t="s">
        <v>50</v>
      </c>
      <c r="D61" s="1295"/>
      <c r="E61" s="1296"/>
      <c r="F61" s="135"/>
      <c r="G61" s="135"/>
      <c r="H61" s="136"/>
    </row>
    <row r="62" spans="2:8" ht="45.75" customHeight="1" thickBot="1" x14ac:dyDescent="0.25">
      <c r="B62" s="137"/>
      <c r="C62" s="1297" t="s">
        <v>50</v>
      </c>
      <c r="D62" s="1298"/>
      <c r="E62" s="1299"/>
      <c r="F62" s="138"/>
      <c r="G62" s="138"/>
      <c r="H62" s="139"/>
    </row>
    <row r="63" spans="2:8" ht="52.5" customHeight="1" thickBot="1" x14ac:dyDescent="0.25">
      <c r="B63" s="140"/>
      <c r="C63" s="1300" t="s">
        <v>51</v>
      </c>
      <c r="D63" s="1300"/>
      <c r="E63" s="1301"/>
      <c r="F63" s="141">
        <v>3303</v>
      </c>
      <c r="G63" s="141">
        <v>3746</v>
      </c>
      <c r="H63" s="142">
        <v>4120</v>
      </c>
    </row>
    <row r="64" spans="2:8" ht="15" customHeight="1" x14ac:dyDescent="0.2"/>
    <row r="65" ht="0" hidden="1" customHeight="1" x14ac:dyDescent="0.2"/>
    <row r="66" ht="0" hidden="1" customHeight="1" x14ac:dyDescent="0.2"/>
  </sheetData>
  <sheetProtection algorithmName="SHA-512" hashValue="PXTCTAEf2U1j3Cd8jUegtmmU+aQzbY0k28MkQW0KLbpi3iz0wJJj8Snoz99KL+Y2E52R0kWEvGNbqw5i0PORWg==" saltValue="Z5gVdRp8SrdWTQkRDMrp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CC2A4-A569-42BC-8036-428C9CC04789}">
  <sheetPr>
    <pageSetUpPr fitToPage="1"/>
  </sheetPr>
  <dimension ref="A1:WZM191"/>
  <sheetViews>
    <sheetView showGridLines="0" zoomScale="85" zoomScaleNormal="85" zoomScaleSheetLayoutView="55" workbookViewId="0">
      <selection activeCell="CN12" sqref="CN12"/>
    </sheetView>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591</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591</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592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593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08" t="s">
        <v>602</v>
      </c>
      <c r="AO43" s="1309"/>
      <c r="AP43" s="1309"/>
      <c r="AQ43" s="1309"/>
      <c r="AR43" s="1309"/>
      <c r="AS43" s="1309"/>
      <c r="AT43" s="1309"/>
      <c r="AU43" s="1309"/>
      <c r="AV43" s="1309"/>
      <c r="AW43" s="1309"/>
      <c r="AX43" s="1309"/>
      <c r="AY43" s="1309"/>
      <c r="AZ43" s="1309"/>
      <c r="BA43" s="1309"/>
      <c r="BB43" s="1309"/>
      <c r="BC43" s="1309"/>
      <c r="BD43" s="1309"/>
      <c r="BE43" s="1309"/>
      <c r="BF43" s="1309"/>
      <c r="BG43" s="1309"/>
      <c r="BH43" s="1309"/>
      <c r="BI43" s="1309"/>
      <c r="BJ43" s="1309"/>
      <c r="BK43" s="1309"/>
      <c r="BL43" s="1309"/>
      <c r="BM43" s="1309"/>
      <c r="BN43" s="1309"/>
      <c r="BO43" s="1309"/>
      <c r="BP43" s="1309"/>
      <c r="BQ43" s="1309"/>
      <c r="BR43" s="1309"/>
      <c r="BS43" s="1309"/>
      <c r="BT43" s="1309"/>
      <c r="BU43" s="1309"/>
      <c r="BV43" s="1309"/>
      <c r="BW43" s="1309"/>
      <c r="BX43" s="1309"/>
      <c r="BY43" s="1309"/>
      <c r="BZ43" s="1309"/>
      <c r="CA43" s="1309"/>
      <c r="CB43" s="1309"/>
      <c r="CC43" s="1309"/>
      <c r="CD43" s="1309"/>
      <c r="CE43" s="1309"/>
      <c r="CF43" s="1309"/>
      <c r="CG43" s="1309"/>
      <c r="CH43" s="1309"/>
      <c r="CI43" s="1309"/>
      <c r="CJ43" s="1309"/>
      <c r="CK43" s="1309"/>
      <c r="CL43" s="1309"/>
      <c r="CM43" s="1309"/>
      <c r="CN43" s="1309"/>
      <c r="CO43" s="1309"/>
      <c r="CP43" s="1309"/>
      <c r="CQ43" s="1309"/>
      <c r="CR43" s="1309"/>
      <c r="CS43" s="1309"/>
      <c r="CT43" s="1309"/>
      <c r="CU43" s="1309"/>
      <c r="CV43" s="1309"/>
      <c r="CW43" s="1309"/>
      <c r="CX43" s="1309"/>
      <c r="CY43" s="1309"/>
      <c r="CZ43" s="1309"/>
      <c r="DA43" s="1309"/>
      <c r="DB43" s="1309"/>
      <c r="DC43" s="1310"/>
    </row>
    <row r="44" spans="2:109" ht="13.2" x14ac:dyDescent="0.2">
      <c r="B44" s="394"/>
      <c r="AN44" s="1311"/>
      <c r="AO44" s="1312"/>
      <c r="AP44" s="1312"/>
      <c r="AQ44" s="1312"/>
      <c r="AR44" s="1312"/>
      <c r="AS44" s="1312"/>
      <c r="AT44" s="1312"/>
      <c r="AU44" s="1312"/>
      <c r="AV44" s="1312"/>
      <c r="AW44" s="1312"/>
      <c r="AX44" s="1312"/>
      <c r="AY44" s="1312"/>
      <c r="AZ44" s="1312"/>
      <c r="BA44" s="1312"/>
      <c r="BB44" s="1312"/>
      <c r="BC44" s="1312"/>
      <c r="BD44" s="1312"/>
      <c r="BE44" s="1312"/>
      <c r="BF44" s="1312"/>
      <c r="BG44" s="1312"/>
      <c r="BH44" s="1312"/>
      <c r="BI44" s="1312"/>
      <c r="BJ44" s="1312"/>
      <c r="BK44" s="1312"/>
      <c r="BL44" s="1312"/>
      <c r="BM44" s="1312"/>
      <c r="BN44" s="1312"/>
      <c r="BO44" s="1312"/>
      <c r="BP44" s="1312"/>
      <c r="BQ44" s="1312"/>
      <c r="BR44" s="1312"/>
      <c r="BS44" s="1312"/>
      <c r="BT44" s="1312"/>
      <c r="BU44" s="1312"/>
      <c r="BV44" s="1312"/>
      <c r="BW44" s="1312"/>
      <c r="BX44" s="1312"/>
      <c r="BY44" s="1312"/>
      <c r="BZ44" s="1312"/>
      <c r="CA44" s="1312"/>
      <c r="CB44" s="1312"/>
      <c r="CC44" s="1312"/>
      <c r="CD44" s="1312"/>
      <c r="CE44" s="1312"/>
      <c r="CF44" s="1312"/>
      <c r="CG44" s="1312"/>
      <c r="CH44" s="1312"/>
      <c r="CI44" s="1312"/>
      <c r="CJ44" s="1312"/>
      <c r="CK44" s="1312"/>
      <c r="CL44" s="1312"/>
      <c r="CM44" s="1312"/>
      <c r="CN44" s="1312"/>
      <c r="CO44" s="1312"/>
      <c r="CP44" s="1312"/>
      <c r="CQ44" s="1312"/>
      <c r="CR44" s="1312"/>
      <c r="CS44" s="1312"/>
      <c r="CT44" s="1312"/>
      <c r="CU44" s="1312"/>
      <c r="CV44" s="1312"/>
      <c r="CW44" s="1312"/>
      <c r="CX44" s="1312"/>
      <c r="CY44" s="1312"/>
      <c r="CZ44" s="1312"/>
      <c r="DA44" s="1312"/>
      <c r="DB44" s="1312"/>
      <c r="DC44" s="1313"/>
    </row>
    <row r="45" spans="2:109" ht="13.2" x14ac:dyDescent="0.2">
      <c r="B45" s="394"/>
      <c r="AN45" s="1311"/>
      <c r="AO45" s="1312"/>
      <c r="AP45" s="1312"/>
      <c r="AQ45" s="1312"/>
      <c r="AR45" s="1312"/>
      <c r="AS45" s="1312"/>
      <c r="AT45" s="1312"/>
      <c r="AU45" s="1312"/>
      <c r="AV45" s="1312"/>
      <c r="AW45" s="1312"/>
      <c r="AX45" s="1312"/>
      <c r="AY45" s="1312"/>
      <c r="AZ45" s="1312"/>
      <c r="BA45" s="1312"/>
      <c r="BB45" s="1312"/>
      <c r="BC45" s="1312"/>
      <c r="BD45" s="1312"/>
      <c r="BE45" s="1312"/>
      <c r="BF45" s="1312"/>
      <c r="BG45" s="1312"/>
      <c r="BH45" s="1312"/>
      <c r="BI45" s="1312"/>
      <c r="BJ45" s="1312"/>
      <c r="BK45" s="1312"/>
      <c r="BL45" s="1312"/>
      <c r="BM45" s="1312"/>
      <c r="BN45" s="1312"/>
      <c r="BO45" s="1312"/>
      <c r="BP45" s="1312"/>
      <c r="BQ45" s="1312"/>
      <c r="BR45" s="1312"/>
      <c r="BS45" s="1312"/>
      <c r="BT45" s="1312"/>
      <c r="BU45" s="1312"/>
      <c r="BV45" s="1312"/>
      <c r="BW45" s="1312"/>
      <c r="BX45" s="1312"/>
      <c r="BY45" s="1312"/>
      <c r="BZ45" s="1312"/>
      <c r="CA45" s="1312"/>
      <c r="CB45" s="1312"/>
      <c r="CC45" s="1312"/>
      <c r="CD45" s="1312"/>
      <c r="CE45" s="1312"/>
      <c r="CF45" s="1312"/>
      <c r="CG45" s="1312"/>
      <c r="CH45" s="1312"/>
      <c r="CI45" s="1312"/>
      <c r="CJ45" s="1312"/>
      <c r="CK45" s="1312"/>
      <c r="CL45" s="1312"/>
      <c r="CM45" s="1312"/>
      <c r="CN45" s="1312"/>
      <c r="CO45" s="1312"/>
      <c r="CP45" s="1312"/>
      <c r="CQ45" s="1312"/>
      <c r="CR45" s="1312"/>
      <c r="CS45" s="1312"/>
      <c r="CT45" s="1312"/>
      <c r="CU45" s="1312"/>
      <c r="CV45" s="1312"/>
      <c r="CW45" s="1312"/>
      <c r="CX45" s="1312"/>
      <c r="CY45" s="1312"/>
      <c r="CZ45" s="1312"/>
      <c r="DA45" s="1312"/>
      <c r="DB45" s="1312"/>
      <c r="DC45" s="1313"/>
    </row>
    <row r="46" spans="2:109" ht="13.2" x14ac:dyDescent="0.2">
      <c r="B46" s="394"/>
      <c r="AN46" s="1311"/>
      <c r="AO46" s="1312"/>
      <c r="AP46" s="1312"/>
      <c r="AQ46" s="1312"/>
      <c r="AR46" s="1312"/>
      <c r="AS46" s="1312"/>
      <c r="AT46" s="1312"/>
      <c r="AU46" s="1312"/>
      <c r="AV46" s="1312"/>
      <c r="AW46" s="1312"/>
      <c r="AX46" s="1312"/>
      <c r="AY46" s="1312"/>
      <c r="AZ46" s="1312"/>
      <c r="BA46" s="1312"/>
      <c r="BB46" s="1312"/>
      <c r="BC46" s="1312"/>
      <c r="BD46" s="1312"/>
      <c r="BE46" s="1312"/>
      <c r="BF46" s="1312"/>
      <c r="BG46" s="1312"/>
      <c r="BH46" s="1312"/>
      <c r="BI46" s="1312"/>
      <c r="BJ46" s="1312"/>
      <c r="BK46" s="1312"/>
      <c r="BL46" s="1312"/>
      <c r="BM46" s="1312"/>
      <c r="BN46" s="1312"/>
      <c r="BO46" s="1312"/>
      <c r="BP46" s="1312"/>
      <c r="BQ46" s="1312"/>
      <c r="BR46" s="1312"/>
      <c r="BS46" s="1312"/>
      <c r="BT46" s="1312"/>
      <c r="BU46" s="1312"/>
      <c r="BV46" s="1312"/>
      <c r="BW46" s="1312"/>
      <c r="BX46" s="1312"/>
      <c r="BY46" s="1312"/>
      <c r="BZ46" s="1312"/>
      <c r="CA46" s="1312"/>
      <c r="CB46" s="1312"/>
      <c r="CC46" s="1312"/>
      <c r="CD46" s="1312"/>
      <c r="CE46" s="1312"/>
      <c r="CF46" s="1312"/>
      <c r="CG46" s="1312"/>
      <c r="CH46" s="1312"/>
      <c r="CI46" s="1312"/>
      <c r="CJ46" s="1312"/>
      <c r="CK46" s="1312"/>
      <c r="CL46" s="1312"/>
      <c r="CM46" s="1312"/>
      <c r="CN46" s="1312"/>
      <c r="CO46" s="1312"/>
      <c r="CP46" s="1312"/>
      <c r="CQ46" s="1312"/>
      <c r="CR46" s="1312"/>
      <c r="CS46" s="1312"/>
      <c r="CT46" s="1312"/>
      <c r="CU46" s="1312"/>
      <c r="CV46" s="1312"/>
      <c r="CW46" s="1312"/>
      <c r="CX46" s="1312"/>
      <c r="CY46" s="1312"/>
      <c r="CZ46" s="1312"/>
      <c r="DA46" s="1312"/>
      <c r="DB46" s="1312"/>
      <c r="DC46" s="1313"/>
    </row>
    <row r="47" spans="2:109" ht="13.2" x14ac:dyDescent="0.2">
      <c r="B47" s="394"/>
      <c r="AN47" s="1314"/>
      <c r="AO47" s="1315"/>
      <c r="AP47" s="1315"/>
      <c r="AQ47" s="1315"/>
      <c r="AR47" s="1315"/>
      <c r="AS47" s="1315"/>
      <c r="AT47" s="1315"/>
      <c r="AU47" s="1315"/>
      <c r="AV47" s="1315"/>
      <c r="AW47" s="1315"/>
      <c r="AX47" s="1315"/>
      <c r="AY47" s="1315"/>
      <c r="AZ47" s="1315"/>
      <c r="BA47" s="1315"/>
      <c r="BB47" s="1315"/>
      <c r="BC47" s="1315"/>
      <c r="BD47" s="1315"/>
      <c r="BE47" s="1315"/>
      <c r="BF47" s="1315"/>
      <c r="BG47" s="1315"/>
      <c r="BH47" s="1315"/>
      <c r="BI47" s="1315"/>
      <c r="BJ47" s="1315"/>
      <c r="BK47" s="1315"/>
      <c r="BL47" s="1315"/>
      <c r="BM47" s="1315"/>
      <c r="BN47" s="1315"/>
      <c r="BO47" s="1315"/>
      <c r="BP47" s="1315"/>
      <c r="BQ47" s="1315"/>
      <c r="BR47" s="1315"/>
      <c r="BS47" s="1315"/>
      <c r="BT47" s="1315"/>
      <c r="BU47" s="1315"/>
      <c r="BV47" s="1315"/>
      <c r="BW47" s="1315"/>
      <c r="BX47" s="1315"/>
      <c r="BY47" s="1315"/>
      <c r="BZ47" s="1315"/>
      <c r="CA47" s="1315"/>
      <c r="CB47" s="1315"/>
      <c r="CC47" s="1315"/>
      <c r="CD47" s="1315"/>
      <c r="CE47" s="1315"/>
      <c r="CF47" s="1315"/>
      <c r="CG47" s="1315"/>
      <c r="CH47" s="1315"/>
      <c r="CI47" s="1315"/>
      <c r="CJ47" s="1315"/>
      <c r="CK47" s="1315"/>
      <c r="CL47" s="1315"/>
      <c r="CM47" s="1315"/>
      <c r="CN47" s="1315"/>
      <c r="CO47" s="1315"/>
      <c r="CP47" s="1315"/>
      <c r="CQ47" s="1315"/>
      <c r="CR47" s="1315"/>
      <c r="CS47" s="1315"/>
      <c r="CT47" s="1315"/>
      <c r="CU47" s="1315"/>
      <c r="CV47" s="1315"/>
      <c r="CW47" s="1315"/>
      <c r="CX47" s="1315"/>
      <c r="CY47" s="1315"/>
      <c r="CZ47" s="1315"/>
      <c r="DA47" s="1315"/>
      <c r="DB47" s="1315"/>
      <c r="DC47" s="1316"/>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594</v>
      </c>
    </row>
    <row r="50" spans="1:109" ht="13.2" x14ac:dyDescent="0.2">
      <c r="B50" s="394"/>
      <c r="G50" s="1317"/>
      <c r="H50" s="1317"/>
      <c r="I50" s="1317"/>
      <c r="J50" s="1317"/>
      <c r="K50" s="404"/>
      <c r="L50" s="404"/>
      <c r="M50" s="405"/>
      <c r="N50" s="405"/>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21" t="s">
        <v>559</v>
      </c>
      <c r="BQ50" s="1321"/>
      <c r="BR50" s="1321"/>
      <c r="BS50" s="1321"/>
      <c r="BT50" s="1321"/>
      <c r="BU50" s="1321"/>
      <c r="BV50" s="1321"/>
      <c r="BW50" s="1321"/>
      <c r="BX50" s="1321" t="s">
        <v>560</v>
      </c>
      <c r="BY50" s="1321"/>
      <c r="BZ50" s="1321"/>
      <c r="CA50" s="1321"/>
      <c r="CB50" s="1321"/>
      <c r="CC50" s="1321"/>
      <c r="CD50" s="1321"/>
      <c r="CE50" s="1321"/>
      <c r="CF50" s="1321" t="s">
        <v>561</v>
      </c>
      <c r="CG50" s="1321"/>
      <c r="CH50" s="1321"/>
      <c r="CI50" s="1321"/>
      <c r="CJ50" s="1321"/>
      <c r="CK50" s="1321"/>
      <c r="CL50" s="1321"/>
      <c r="CM50" s="1321"/>
      <c r="CN50" s="1321" t="s">
        <v>562</v>
      </c>
      <c r="CO50" s="1321"/>
      <c r="CP50" s="1321"/>
      <c r="CQ50" s="1321"/>
      <c r="CR50" s="1321"/>
      <c r="CS50" s="1321"/>
      <c r="CT50" s="1321"/>
      <c r="CU50" s="1321"/>
      <c r="CV50" s="1321" t="s">
        <v>563</v>
      </c>
      <c r="CW50" s="1321"/>
      <c r="CX50" s="1321"/>
      <c r="CY50" s="1321"/>
      <c r="CZ50" s="1321"/>
      <c r="DA50" s="1321"/>
      <c r="DB50" s="1321"/>
      <c r="DC50" s="1321"/>
    </row>
    <row r="51" spans="1:109" ht="13.5" customHeight="1" x14ac:dyDescent="0.2">
      <c r="B51" s="394"/>
      <c r="G51" s="1328"/>
      <c r="H51" s="1328"/>
      <c r="I51" s="1326"/>
      <c r="J51" s="1326"/>
      <c r="K51" s="1323"/>
      <c r="L51" s="1323"/>
      <c r="M51" s="1323"/>
      <c r="N51" s="1323"/>
      <c r="AM51" s="403"/>
      <c r="AN51" s="1324" t="s">
        <v>595</v>
      </c>
      <c r="AO51" s="1324"/>
      <c r="AP51" s="1324"/>
      <c r="AQ51" s="1324"/>
      <c r="AR51" s="1324"/>
      <c r="AS51" s="1324"/>
      <c r="AT51" s="1324"/>
      <c r="AU51" s="1324"/>
      <c r="AV51" s="1324"/>
      <c r="AW51" s="1324"/>
      <c r="AX51" s="1324"/>
      <c r="AY51" s="1324"/>
      <c r="AZ51" s="1324"/>
      <c r="BA51" s="1324"/>
      <c r="BB51" s="1324" t="s">
        <v>596</v>
      </c>
      <c r="BC51" s="1324"/>
      <c r="BD51" s="1324"/>
      <c r="BE51" s="1324"/>
      <c r="BF51" s="1324"/>
      <c r="BG51" s="1324"/>
      <c r="BH51" s="1324"/>
      <c r="BI51" s="1324"/>
      <c r="BJ51" s="1324"/>
      <c r="BK51" s="1324"/>
      <c r="BL51" s="1324"/>
      <c r="BM51" s="1324"/>
      <c r="BN51" s="1324"/>
      <c r="BO51" s="1324"/>
      <c r="BP51" s="1325"/>
      <c r="BQ51" s="1322"/>
      <c r="BR51" s="1322"/>
      <c r="BS51" s="1322"/>
      <c r="BT51" s="1322"/>
      <c r="BU51" s="1322"/>
      <c r="BV51" s="1322"/>
      <c r="BW51" s="1322"/>
      <c r="BX51" s="1322">
        <v>25.9</v>
      </c>
      <c r="BY51" s="1322"/>
      <c r="BZ51" s="1322"/>
      <c r="CA51" s="1322"/>
      <c r="CB51" s="1322"/>
      <c r="CC51" s="1322"/>
      <c r="CD51" s="1322"/>
      <c r="CE51" s="1322"/>
      <c r="CF51" s="1322">
        <v>25.2</v>
      </c>
      <c r="CG51" s="1322"/>
      <c r="CH51" s="1322"/>
      <c r="CI51" s="1322"/>
      <c r="CJ51" s="1322"/>
      <c r="CK51" s="1322"/>
      <c r="CL51" s="1322"/>
      <c r="CM51" s="1322"/>
      <c r="CN51" s="1322">
        <v>7.6</v>
      </c>
      <c r="CO51" s="1322"/>
      <c r="CP51" s="1322"/>
      <c r="CQ51" s="1322"/>
      <c r="CR51" s="1322"/>
      <c r="CS51" s="1322"/>
      <c r="CT51" s="1322"/>
      <c r="CU51" s="1322"/>
      <c r="CV51" s="1322"/>
      <c r="CW51" s="1322"/>
      <c r="CX51" s="1322"/>
      <c r="CY51" s="1322"/>
      <c r="CZ51" s="1322"/>
      <c r="DA51" s="1322"/>
      <c r="DB51" s="1322"/>
      <c r="DC51" s="1322"/>
    </row>
    <row r="52" spans="1:109" ht="13.2" x14ac:dyDescent="0.2">
      <c r="B52" s="394"/>
      <c r="G52" s="1328"/>
      <c r="H52" s="1328"/>
      <c r="I52" s="1326"/>
      <c r="J52" s="1326"/>
      <c r="K52" s="1323"/>
      <c r="L52" s="1323"/>
      <c r="M52" s="1323"/>
      <c r="N52" s="1323"/>
      <c r="AM52" s="403"/>
      <c r="AN52" s="1324"/>
      <c r="AO52" s="1324"/>
      <c r="AP52" s="1324"/>
      <c r="AQ52" s="1324"/>
      <c r="AR52" s="1324"/>
      <c r="AS52" s="1324"/>
      <c r="AT52" s="1324"/>
      <c r="AU52" s="1324"/>
      <c r="AV52" s="1324"/>
      <c r="AW52" s="1324"/>
      <c r="AX52" s="1324"/>
      <c r="AY52" s="1324"/>
      <c r="AZ52" s="1324"/>
      <c r="BA52" s="1324"/>
      <c r="BB52" s="1324"/>
      <c r="BC52" s="1324"/>
      <c r="BD52" s="1324"/>
      <c r="BE52" s="1324"/>
      <c r="BF52" s="1324"/>
      <c r="BG52" s="1324"/>
      <c r="BH52" s="1324"/>
      <c r="BI52" s="1324"/>
      <c r="BJ52" s="1324"/>
      <c r="BK52" s="1324"/>
      <c r="BL52" s="1324"/>
      <c r="BM52" s="1324"/>
      <c r="BN52" s="1324"/>
      <c r="BO52" s="1324"/>
      <c r="BP52" s="1322"/>
      <c r="BQ52" s="1322"/>
      <c r="BR52" s="1322"/>
      <c r="BS52" s="1322"/>
      <c r="BT52" s="1322"/>
      <c r="BU52" s="1322"/>
      <c r="BV52" s="1322"/>
      <c r="BW52" s="1322"/>
      <c r="BX52" s="1322"/>
      <c r="BY52" s="1322"/>
      <c r="BZ52" s="1322"/>
      <c r="CA52" s="1322"/>
      <c r="CB52" s="1322"/>
      <c r="CC52" s="1322"/>
      <c r="CD52" s="1322"/>
      <c r="CE52" s="1322"/>
      <c r="CF52" s="1322"/>
      <c r="CG52" s="1322"/>
      <c r="CH52" s="1322"/>
      <c r="CI52" s="1322"/>
      <c r="CJ52" s="1322"/>
      <c r="CK52" s="1322"/>
      <c r="CL52" s="1322"/>
      <c r="CM52" s="1322"/>
      <c r="CN52" s="1322"/>
      <c r="CO52" s="1322"/>
      <c r="CP52" s="1322"/>
      <c r="CQ52" s="1322"/>
      <c r="CR52" s="1322"/>
      <c r="CS52" s="1322"/>
      <c r="CT52" s="1322"/>
      <c r="CU52" s="1322"/>
      <c r="CV52" s="1322"/>
      <c r="CW52" s="1322"/>
      <c r="CX52" s="1322"/>
      <c r="CY52" s="1322"/>
      <c r="CZ52" s="1322"/>
      <c r="DA52" s="1322"/>
      <c r="DB52" s="1322"/>
      <c r="DC52" s="1322"/>
    </row>
    <row r="53" spans="1:109" ht="13.2" x14ac:dyDescent="0.2">
      <c r="A53" s="402"/>
      <c r="B53" s="394"/>
      <c r="G53" s="1328"/>
      <c r="H53" s="1328"/>
      <c r="I53" s="1317"/>
      <c r="J53" s="1317"/>
      <c r="K53" s="1323"/>
      <c r="L53" s="1323"/>
      <c r="M53" s="1323"/>
      <c r="N53" s="1323"/>
      <c r="AM53" s="403"/>
      <c r="AN53" s="1324"/>
      <c r="AO53" s="1324"/>
      <c r="AP53" s="1324"/>
      <c r="AQ53" s="1324"/>
      <c r="AR53" s="1324"/>
      <c r="AS53" s="1324"/>
      <c r="AT53" s="1324"/>
      <c r="AU53" s="1324"/>
      <c r="AV53" s="1324"/>
      <c r="AW53" s="1324"/>
      <c r="AX53" s="1324"/>
      <c r="AY53" s="1324"/>
      <c r="AZ53" s="1324"/>
      <c r="BA53" s="1324"/>
      <c r="BB53" s="1324" t="s">
        <v>597</v>
      </c>
      <c r="BC53" s="1324"/>
      <c r="BD53" s="1324"/>
      <c r="BE53" s="1324"/>
      <c r="BF53" s="1324"/>
      <c r="BG53" s="1324"/>
      <c r="BH53" s="1324"/>
      <c r="BI53" s="1324"/>
      <c r="BJ53" s="1324"/>
      <c r="BK53" s="1324"/>
      <c r="BL53" s="1324"/>
      <c r="BM53" s="1324"/>
      <c r="BN53" s="1324"/>
      <c r="BO53" s="1324"/>
      <c r="BP53" s="1325"/>
      <c r="BQ53" s="1322"/>
      <c r="BR53" s="1322"/>
      <c r="BS53" s="1322"/>
      <c r="BT53" s="1322"/>
      <c r="BU53" s="1322"/>
      <c r="BV53" s="1322"/>
      <c r="BW53" s="1322"/>
      <c r="BX53" s="1322">
        <v>54.5</v>
      </c>
      <c r="BY53" s="1322"/>
      <c r="BZ53" s="1322"/>
      <c r="CA53" s="1322"/>
      <c r="CB53" s="1322"/>
      <c r="CC53" s="1322"/>
      <c r="CD53" s="1322"/>
      <c r="CE53" s="1322"/>
      <c r="CF53" s="1322">
        <v>55.6</v>
      </c>
      <c r="CG53" s="1322"/>
      <c r="CH53" s="1322"/>
      <c r="CI53" s="1322"/>
      <c r="CJ53" s="1322"/>
      <c r="CK53" s="1322"/>
      <c r="CL53" s="1322"/>
      <c r="CM53" s="1322"/>
      <c r="CN53" s="1322">
        <v>57.3</v>
      </c>
      <c r="CO53" s="1322"/>
      <c r="CP53" s="1322"/>
      <c r="CQ53" s="1322"/>
      <c r="CR53" s="1322"/>
      <c r="CS53" s="1322"/>
      <c r="CT53" s="1322"/>
      <c r="CU53" s="1322"/>
      <c r="CV53" s="1322">
        <v>59.1</v>
      </c>
      <c r="CW53" s="1322"/>
      <c r="CX53" s="1322"/>
      <c r="CY53" s="1322"/>
      <c r="CZ53" s="1322"/>
      <c r="DA53" s="1322"/>
      <c r="DB53" s="1322"/>
      <c r="DC53" s="1322"/>
    </row>
    <row r="54" spans="1:109" ht="13.2" x14ac:dyDescent="0.2">
      <c r="A54" s="402"/>
      <c r="B54" s="394"/>
      <c r="G54" s="1328"/>
      <c r="H54" s="1328"/>
      <c r="I54" s="1317"/>
      <c r="J54" s="1317"/>
      <c r="K54" s="1323"/>
      <c r="L54" s="1323"/>
      <c r="M54" s="1323"/>
      <c r="N54" s="1323"/>
      <c r="AM54" s="403"/>
      <c r="AN54" s="1324"/>
      <c r="AO54" s="1324"/>
      <c r="AP54" s="1324"/>
      <c r="AQ54" s="1324"/>
      <c r="AR54" s="1324"/>
      <c r="AS54" s="1324"/>
      <c r="AT54" s="1324"/>
      <c r="AU54" s="1324"/>
      <c r="AV54" s="1324"/>
      <c r="AW54" s="1324"/>
      <c r="AX54" s="1324"/>
      <c r="AY54" s="1324"/>
      <c r="AZ54" s="1324"/>
      <c r="BA54" s="1324"/>
      <c r="BB54" s="1324"/>
      <c r="BC54" s="1324"/>
      <c r="BD54" s="1324"/>
      <c r="BE54" s="1324"/>
      <c r="BF54" s="1324"/>
      <c r="BG54" s="1324"/>
      <c r="BH54" s="1324"/>
      <c r="BI54" s="1324"/>
      <c r="BJ54" s="1324"/>
      <c r="BK54" s="1324"/>
      <c r="BL54" s="1324"/>
      <c r="BM54" s="1324"/>
      <c r="BN54" s="1324"/>
      <c r="BO54" s="1324"/>
      <c r="BP54" s="1322"/>
      <c r="BQ54" s="1322"/>
      <c r="BR54" s="1322"/>
      <c r="BS54" s="1322"/>
      <c r="BT54" s="1322"/>
      <c r="BU54" s="1322"/>
      <c r="BV54" s="1322"/>
      <c r="BW54" s="1322"/>
      <c r="BX54" s="1322"/>
      <c r="BY54" s="1322"/>
      <c r="BZ54" s="1322"/>
      <c r="CA54" s="1322"/>
      <c r="CB54" s="1322"/>
      <c r="CC54" s="1322"/>
      <c r="CD54" s="1322"/>
      <c r="CE54" s="1322"/>
      <c r="CF54" s="1322"/>
      <c r="CG54" s="1322"/>
      <c r="CH54" s="1322"/>
      <c r="CI54" s="1322"/>
      <c r="CJ54" s="1322"/>
      <c r="CK54" s="1322"/>
      <c r="CL54" s="1322"/>
      <c r="CM54" s="1322"/>
      <c r="CN54" s="1322"/>
      <c r="CO54" s="1322"/>
      <c r="CP54" s="1322"/>
      <c r="CQ54" s="1322"/>
      <c r="CR54" s="1322"/>
      <c r="CS54" s="1322"/>
      <c r="CT54" s="1322"/>
      <c r="CU54" s="1322"/>
      <c r="CV54" s="1322"/>
      <c r="CW54" s="1322"/>
      <c r="CX54" s="1322"/>
      <c r="CY54" s="1322"/>
      <c r="CZ54" s="1322"/>
      <c r="DA54" s="1322"/>
      <c r="DB54" s="1322"/>
      <c r="DC54" s="1322"/>
    </row>
    <row r="55" spans="1:109" ht="13.2" x14ac:dyDescent="0.2">
      <c r="A55" s="402"/>
      <c r="B55" s="394"/>
      <c r="G55" s="1317"/>
      <c r="H55" s="1317"/>
      <c r="I55" s="1317"/>
      <c r="J55" s="1317"/>
      <c r="K55" s="1323"/>
      <c r="L55" s="1323"/>
      <c r="M55" s="1323"/>
      <c r="N55" s="1323"/>
      <c r="AN55" s="1321" t="s">
        <v>598</v>
      </c>
      <c r="AO55" s="1321"/>
      <c r="AP55" s="1321"/>
      <c r="AQ55" s="1321"/>
      <c r="AR55" s="1321"/>
      <c r="AS55" s="1321"/>
      <c r="AT55" s="1321"/>
      <c r="AU55" s="1321"/>
      <c r="AV55" s="1321"/>
      <c r="AW55" s="1321"/>
      <c r="AX55" s="1321"/>
      <c r="AY55" s="1321"/>
      <c r="AZ55" s="1321"/>
      <c r="BA55" s="1321"/>
      <c r="BB55" s="1324" t="s">
        <v>596</v>
      </c>
      <c r="BC55" s="1324"/>
      <c r="BD55" s="1324"/>
      <c r="BE55" s="1324"/>
      <c r="BF55" s="1324"/>
      <c r="BG55" s="1324"/>
      <c r="BH55" s="1324"/>
      <c r="BI55" s="1324"/>
      <c r="BJ55" s="1324"/>
      <c r="BK55" s="1324"/>
      <c r="BL55" s="1324"/>
      <c r="BM55" s="1324"/>
      <c r="BN55" s="1324"/>
      <c r="BO55" s="1324"/>
      <c r="BP55" s="1325"/>
      <c r="BQ55" s="1322"/>
      <c r="BR55" s="1322"/>
      <c r="BS55" s="1322"/>
      <c r="BT55" s="1322"/>
      <c r="BU55" s="1322"/>
      <c r="BV55" s="1322"/>
      <c r="BW55" s="1322"/>
      <c r="BX55" s="1322">
        <v>20.2</v>
      </c>
      <c r="BY55" s="1322"/>
      <c r="BZ55" s="1322"/>
      <c r="CA55" s="1322"/>
      <c r="CB55" s="1322"/>
      <c r="CC55" s="1322"/>
      <c r="CD55" s="1322"/>
      <c r="CE55" s="1322"/>
      <c r="CF55" s="1322">
        <v>15.5</v>
      </c>
      <c r="CG55" s="1322"/>
      <c r="CH55" s="1322"/>
      <c r="CI55" s="1322"/>
      <c r="CJ55" s="1322"/>
      <c r="CK55" s="1322"/>
      <c r="CL55" s="1322"/>
      <c r="CM55" s="1322"/>
      <c r="CN55" s="1322">
        <v>14</v>
      </c>
      <c r="CO55" s="1322"/>
      <c r="CP55" s="1322"/>
      <c r="CQ55" s="1322"/>
      <c r="CR55" s="1322"/>
      <c r="CS55" s="1322"/>
      <c r="CT55" s="1322"/>
      <c r="CU55" s="1322"/>
      <c r="CV55" s="1322">
        <v>11.4</v>
      </c>
      <c r="CW55" s="1322"/>
      <c r="CX55" s="1322"/>
      <c r="CY55" s="1322"/>
      <c r="CZ55" s="1322"/>
      <c r="DA55" s="1322"/>
      <c r="DB55" s="1322"/>
      <c r="DC55" s="1322"/>
    </row>
    <row r="56" spans="1:109" ht="13.2" x14ac:dyDescent="0.2">
      <c r="A56" s="402"/>
      <c r="B56" s="394"/>
      <c r="G56" s="1317"/>
      <c r="H56" s="1317"/>
      <c r="I56" s="1317"/>
      <c r="J56" s="1317"/>
      <c r="K56" s="1323"/>
      <c r="L56" s="1323"/>
      <c r="M56" s="1323"/>
      <c r="N56" s="1323"/>
      <c r="AN56" s="1321"/>
      <c r="AO56" s="1321"/>
      <c r="AP56" s="1321"/>
      <c r="AQ56" s="1321"/>
      <c r="AR56" s="1321"/>
      <c r="AS56" s="1321"/>
      <c r="AT56" s="1321"/>
      <c r="AU56" s="1321"/>
      <c r="AV56" s="1321"/>
      <c r="AW56" s="1321"/>
      <c r="AX56" s="1321"/>
      <c r="AY56" s="1321"/>
      <c r="AZ56" s="1321"/>
      <c r="BA56" s="1321"/>
      <c r="BB56" s="1324"/>
      <c r="BC56" s="1324"/>
      <c r="BD56" s="1324"/>
      <c r="BE56" s="1324"/>
      <c r="BF56" s="1324"/>
      <c r="BG56" s="1324"/>
      <c r="BH56" s="1324"/>
      <c r="BI56" s="1324"/>
      <c r="BJ56" s="1324"/>
      <c r="BK56" s="1324"/>
      <c r="BL56" s="1324"/>
      <c r="BM56" s="1324"/>
      <c r="BN56" s="1324"/>
      <c r="BO56" s="1324"/>
      <c r="BP56" s="1322"/>
      <c r="BQ56" s="1322"/>
      <c r="BR56" s="1322"/>
      <c r="BS56" s="1322"/>
      <c r="BT56" s="1322"/>
      <c r="BU56" s="1322"/>
      <c r="BV56" s="1322"/>
      <c r="BW56" s="1322"/>
      <c r="BX56" s="1322"/>
      <c r="BY56" s="1322"/>
      <c r="BZ56" s="1322"/>
      <c r="CA56" s="1322"/>
      <c r="CB56" s="1322"/>
      <c r="CC56" s="1322"/>
      <c r="CD56" s="1322"/>
      <c r="CE56" s="1322"/>
      <c r="CF56" s="1322"/>
      <c r="CG56" s="1322"/>
      <c r="CH56" s="1322"/>
      <c r="CI56" s="1322"/>
      <c r="CJ56" s="1322"/>
      <c r="CK56" s="1322"/>
      <c r="CL56" s="1322"/>
      <c r="CM56" s="1322"/>
      <c r="CN56" s="1322"/>
      <c r="CO56" s="1322"/>
      <c r="CP56" s="1322"/>
      <c r="CQ56" s="1322"/>
      <c r="CR56" s="1322"/>
      <c r="CS56" s="1322"/>
      <c r="CT56" s="1322"/>
      <c r="CU56" s="1322"/>
      <c r="CV56" s="1322"/>
      <c r="CW56" s="1322"/>
      <c r="CX56" s="1322"/>
      <c r="CY56" s="1322"/>
      <c r="CZ56" s="1322"/>
      <c r="DA56" s="1322"/>
      <c r="DB56" s="1322"/>
      <c r="DC56" s="1322"/>
    </row>
    <row r="57" spans="1:109" s="402" customFormat="1" ht="13.2" x14ac:dyDescent="0.2">
      <c r="B57" s="406"/>
      <c r="G57" s="1317"/>
      <c r="H57" s="1317"/>
      <c r="I57" s="1327"/>
      <c r="J57" s="1327"/>
      <c r="K57" s="1323"/>
      <c r="L57" s="1323"/>
      <c r="M57" s="1323"/>
      <c r="N57" s="1323"/>
      <c r="AM57" s="387"/>
      <c r="AN57" s="1321"/>
      <c r="AO57" s="1321"/>
      <c r="AP57" s="1321"/>
      <c r="AQ57" s="1321"/>
      <c r="AR57" s="1321"/>
      <c r="AS57" s="1321"/>
      <c r="AT57" s="1321"/>
      <c r="AU57" s="1321"/>
      <c r="AV57" s="1321"/>
      <c r="AW57" s="1321"/>
      <c r="AX57" s="1321"/>
      <c r="AY57" s="1321"/>
      <c r="AZ57" s="1321"/>
      <c r="BA57" s="1321"/>
      <c r="BB57" s="1324" t="s">
        <v>597</v>
      </c>
      <c r="BC57" s="1324"/>
      <c r="BD57" s="1324"/>
      <c r="BE57" s="1324"/>
      <c r="BF57" s="1324"/>
      <c r="BG57" s="1324"/>
      <c r="BH57" s="1324"/>
      <c r="BI57" s="1324"/>
      <c r="BJ57" s="1324"/>
      <c r="BK57" s="1324"/>
      <c r="BL57" s="1324"/>
      <c r="BM57" s="1324"/>
      <c r="BN57" s="1324"/>
      <c r="BO57" s="1324"/>
      <c r="BP57" s="1325"/>
      <c r="BQ57" s="1322"/>
      <c r="BR57" s="1322"/>
      <c r="BS57" s="1322"/>
      <c r="BT57" s="1322"/>
      <c r="BU57" s="1322"/>
      <c r="BV57" s="1322"/>
      <c r="BW57" s="1322"/>
      <c r="BX57" s="1322">
        <v>54.5</v>
      </c>
      <c r="BY57" s="1322"/>
      <c r="BZ57" s="1322"/>
      <c r="CA57" s="1322"/>
      <c r="CB57" s="1322"/>
      <c r="CC57" s="1322"/>
      <c r="CD57" s="1322"/>
      <c r="CE57" s="1322"/>
      <c r="CF57" s="1322">
        <v>57.7</v>
      </c>
      <c r="CG57" s="1322"/>
      <c r="CH57" s="1322"/>
      <c r="CI57" s="1322"/>
      <c r="CJ57" s="1322"/>
      <c r="CK57" s="1322"/>
      <c r="CL57" s="1322"/>
      <c r="CM57" s="1322"/>
      <c r="CN57" s="1322">
        <v>57.8</v>
      </c>
      <c r="CO57" s="1322"/>
      <c r="CP57" s="1322"/>
      <c r="CQ57" s="1322"/>
      <c r="CR57" s="1322"/>
      <c r="CS57" s="1322"/>
      <c r="CT57" s="1322"/>
      <c r="CU57" s="1322"/>
      <c r="CV57" s="1322">
        <v>59.2</v>
      </c>
      <c r="CW57" s="1322"/>
      <c r="CX57" s="1322"/>
      <c r="CY57" s="1322"/>
      <c r="CZ57" s="1322"/>
      <c r="DA57" s="1322"/>
      <c r="DB57" s="1322"/>
      <c r="DC57" s="1322"/>
      <c r="DD57" s="407"/>
      <c r="DE57" s="406"/>
    </row>
    <row r="58" spans="1:109" s="402" customFormat="1" ht="13.2" x14ac:dyDescent="0.2">
      <c r="A58" s="387"/>
      <c r="B58" s="406"/>
      <c r="G58" s="1317"/>
      <c r="H58" s="1317"/>
      <c r="I58" s="1327"/>
      <c r="J58" s="1327"/>
      <c r="K58" s="1323"/>
      <c r="L58" s="1323"/>
      <c r="M58" s="1323"/>
      <c r="N58" s="1323"/>
      <c r="AM58" s="387"/>
      <c r="AN58" s="1321"/>
      <c r="AO58" s="1321"/>
      <c r="AP58" s="1321"/>
      <c r="AQ58" s="1321"/>
      <c r="AR58" s="1321"/>
      <c r="AS58" s="1321"/>
      <c r="AT58" s="1321"/>
      <c r="AU58" s="1321"/>
      <c r="AV58" s="1321"/>
      <c r="AW58" s="1321"/>
      <c r="AX58" s="1321"/>
      <c r="AY58" s="1321"/>
      <c r="AZ58" s="1321"/>
      <c r="BA58" s="1321"/>
      <c r="BB58" s="1324"/>
      <c r="BC58" s="1324"/>
      <c r="BD58" s="1324"/>
      <c r="BE58" s="1324"/>
      <c r="BF58" s="1324"/>
      <c r="BG58" s="1324"/>
      <c r="BH58" s="1324"/>
      <c r="BI58" s="1324"/>
      <c r="BJ58" s="1324"/>
      <c r="BK58" s="1324"/>
      <c r="BL58" s="1324"/>
      <c r="BM58" s="1324"/>
      <c r="BN58" s="1324"/>
      <c r="BO58" s="1324"/>
      <c r="BP58" s="1322"/>
      <c r="BQ58" s="1322"/>
      <c r="BR58" s="1322"/>
      <c r="BS58" s="1322"/>
      <c r="BT58" s="1322"/>
      <c r="BU58" s="1322"/>
      <c r="BV58" s="1322"/>
      <c r="BW58" s="1322"/>
      <c r="BX58" s="1322"/>
      <c r="BY58" s="1322"/>
      <c r="BZ58" s="1322"/>
      <c r="CA58" s="1322"/>
      <c r="CB58" s="1322"/>
      <c r="CC58" s="1322"/>
      <c r="CD58" s="1322"/>
      <c r="CE58" s="1322"/>
      <c r="CF58" s="1322"/>
      <c r="CG58" s="1322"/>
      <c r="CH58" s="1322"/>
      <c r="CI58" s="1322"/>
      <c r="CJ58" s="1322"/>
      <c r="CK58" s="1322"/>
      <c r="CL58" s="1322"/>
      <c r="CM58" s="1322"/>
      <c r="CN58" s="1322"/>
      <c r="CO58" s="1322"/>
      <c r="CP58" s="1322"/>
      <c r="CQ58" s="1322"/>
      <c r="CR58" s="1322"/>
      <c r="CS58" s="1322"/>
      <c r="CT58" s="1322"/>
      <c r="CU58" s="1322"/>
      <c r="CV58" s="1322"/>
      <c r="CW58" s="1322"/>
      <c r="CX58" s="1322"/>
      <c r="CY58" s="1322"/>
      <c r="CZ58" s="1322"/>
      <c r="DA58" s="1322"/>
      <c r="DB58" s="1322"/>
      <c r="DC58" s="1322"/>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599</v>
      </c>
    </row>
    <row r="64" spans="1:109" ht="13.2" x14ac:dyDescent="0.2">
      <c r="B64" s="394"/>
      <c r="G64" s="401"/>
      <c r="I64" s="414"/>
      <c r="J64" s="414"/>
      <c r="K64" s="414"/>
      <c r="L64" s="414"/>
      <c r="M64" s="414"/>
      <c r="N64" s="415"/>
      <c r="AM64" s="401"/>
      <c r="AN64" s="401" t="s">
        <v>593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08" t="s">
        <v>601</v>
      </c>
      <c r="AO65" s="1309"/>
      <c r="AP65" s="1309"/>
      <c r="AQ65" s="1309"/>
      <c r="AR65" s="1309"/>
      <c r="AS65" s="1309"/>
      <c r="AT65" s="1309"/>
      <c r="AU65" s="1309"/>
      <c r="AV65" s="1309"/>
      <c r="AW65" s="1309"/>
      <c r="AX65" s="1309"/>
      <c r="AY65" s="1309"/>
      <c r="AZ65" s="1309"/>
      <c r="BA65" s="1309"/>
      <c r="BB65" s="1309"/>
      <c r="BC65" s="1309"/>
      <c r="BD65" s="1309"/>
      <c r="BE65" s="1309"/>
      <c r="BF65" s="1309"/>
      <c r="BG65" s="1309"/>
      <c r="BH65" s="1309"/>
      <c r="BI65" s="1309"/>
      <c r="BJ65" s="1309"/>
      <c r="BK65" s="1309"/>
      <c r="BL65" s="1309"/>
      <c r="BM65" s="1309"/>
      <c r="BN65" s="1309"/>
      <c r="BO65" s="1309"/>
      <c r="BP65" s="1309"/>
      <c r="BQ65" s="1309"/>
      <c r="BR65" s="1309"/>
      <c r="BS65" s="1309"/>
      <c r="BT65" s="1309"/>
      <c r="BU65" s="1309"/>
      <c r="BV65" s="1309"/>
      <c r="BW65" s="1309"/>
      <c r="BX65" s="1309"/>
      <c r="BY65" s="1309"/>
      <c r="BZ65" s="1309"/>
      <c r="CA65" s="1309"/>
      <c r="CB65" s="1309"/>
      <c r="CC65" s="1309"/>
      <c r="CD65" s="1309"/>
      <c r="CE65" s="1309"/>
      <c r="CF65" s="1309"/>
      <c r="CG65" s="1309"/>
      <c r="CH65" s="1309"/>
      <c r="CI65" s="1309"/>
      <c r="CJ65" s="1309"/>
      <c r="CK65" s="1309"/>
      <c r="CL65" s="1309"/>
      <c r="CM65" s="1309"/>
      <c r="CN65" s="1309"/>
      <c r="CO65" s="1309"/>
      <c r="CP65" s="1309"/>
      <c r="CQ65" s="1309"/>
      <c r="CR65" s="1309"/>
      <c r="CS65" s="1309"/>
      <c r="CT65" s="1309"/>
      <c r="CU65" s="1309"/>
      <c r="CV65" s="1309"/>
      <c r="CW65" s="1309"/>
      <c r="CX65" s="1309"/>
      <c r="CY65" s="1309"/>
      <c r="CZ65" s="1309"/>
      <c r="DA65" s="1309"/>
      <c r="DB65" s="1309"/>
      <c r="DC65" s="1310"/>
    </row>
    <row r="66" spans="2:107" ht="13.2" x14ac:dyDescent="0.2">
      <c r="B66" s="394"/>
      <c r="AN66" s="1311"/>
      <c r="AO66" s="1312"/>
      <c r="AP66" s="1312"/>
      <c r="AQ66" s="1312"/>
      <c r="AR66" s="1312"/>
      <c r="AS66" s="1312"/>
      <c r="AT66" s="1312"/>
      <c r="AU66" s="1312"/>
      <c r="AV66" s="1312"/>
      <c r="AW66" s="1312"/>
      <c r="AX66" s="1312"/>
      <c r="AY66" s="1312"/>
      <c r="AZ66" s="1312"/>
      <c r="BA66" s="1312"/>
      <c r="BB66" s="1312"/>
      <c r="BC66" s="1312"/>
      <c r="BD66" s="1312"/>
      <c r="BE66" s="1312"/>
      <c r="BF66" s="1312"/>
      <c r="BG66" s="1312"/>
      <c r="BH66" s="1312"/>
      <c r="BI66" s="1312"/>
      <c r="BJ66" s="1312"/>
      <c r="BK66" s="1312"/>
      <c r="BL66" s="1312"/>
      <c r="BM66" s="1312"/>
      <c r="BN66" s="1312"/>
      <c r="BO66" s="1312"/>
      <c r="BP66" s="1312"/>
      <c r="BQ66" s="1312"/>
      <c r="BR66" s="1312"/>
      <c r="BS66" s="1312"/>
      <c r="BT66" s="1312"/>
      <c r="BU66" s="1312"/>
      <c r="BV66" s="1312"/>
      <c r="BW66" s="1312"/>
      <c r="BX66" s="1312"/>
      <c r="BY66" s="1312"/>
      <c r="BZ66" s="1312"/>
      <c r="CA66" s="1312"/>
      <c r="CB66" s="1312"/>
      <c r="CC66" s="1312"/>
      <c r="CD66" s="1312"/>
      <c r="CE66" s="1312"/>
      <c r="CF66" s="1312"/>
      <c r="CG66" s="1312"/>
      <c r="CH66" s="1312"/>
      <c r="CI66" s="1312"/>
      <c r="CJ66" s="1312"/>
      <c r="CK66" s="1312"/>
      <c r="CL66" s="1312"/>
      <c r="CM66" s="1312"/>
      <c r="CN66" s="1312"/>
      <c r="CO66" s="1312"/>
      <c r="CP66" s="1312"/>
      <c r="CQ66" s="1312"/>
      <c r="CR66" s="1312"/>
      <c r="CS66" s="1312"/>
      <c r="CT66" s="1312"/>
      <c r="CU66" s="1312"/>
      <c r="CV66" s="1312"/>
      <c r="CW66" s="1312"/>
      <c r="CX66" s="1312"/>
      <c r="CY66" s="1312"/>
      <c r="CZ66" s="1312"/>
      <c r="DA66" s="1312"/>
      <c r="DB66" s="1312"/>
      <c r="DC66" s="1313"/>
    </row>
    <row r="67" spans="2:107" ht="13.2" x14ac:dyDescent="0.2">
      <c r="B67" s="394"/>
      <c r="AN67" s="1311"/>
      <c r="AO67" s="1312"/>
      <c r="AP67" s="1312"/>
      <c r="AQ67" s="1312"/>
      <c r="AR67" s="1312"/>
      <c r="AS67" s="1312"/>
      <c r="AT67" s="1312"/>
      <c r="AU67" s="1312"/>
      <c r="AV67" s="1312"/>
      <c r="AW67" s="1312"/>
      <c r="AX67" s="1312"/>
      <c r="AY67" s="1312"/>
      <c r="AZ67" s="1312"/>
      <c r="BA67" s="1312"/>
      <c r="BB67" s="1312"/>
      <c r="BC67" s="1312"/>
      <c r="BD67" s="1312"/>
      <c r="BE67" s="1312"/>
      <c r="BF67" s="1312"/>
      <c r="BG67" s="1312"/>
      <c r="BH67" s="1312"/>
      <c r="BI67" s="1312"/>
      <c r="BJ67" s="1312"/>
      <c r="BK67" s="1312"/>
      <c r="BL67" s="1312"/>
      <c r="BM67" s="1312"/>
      <c r="BN67" s="1312"/>
      <c r="BO67" s="1312"/>
      <c r="BP67" s="1312"/>
      <c r="BQ67" s="1312"/>
      <c r="BR67" s="1312"/>
      <c r="BS67" s="1312"/>
      <c r="BT67" s="1312"/>
      <c r="BU67" s="1312"/>
      <c r="BV67" s="1312"/>
      <c r="BW67" s="1312"/>
      <c r="BX67" s="1312"/>
      <c r="BY67" s="1312"/>
      <c r="BZ67" s="1312"/>
      <c r="CA67" s="1312"/>
      <c r="CB67" s="1312"/>
      <c r="CC67" s="1312"/>
      <c r="CD67" s="1312"/>
      <c r="CE67" s="1312"/>
      <c r="CF67" s="1312"/>
      <c r="CG67" s="1312"/>
      <c r="CH67" s="1312"/>
      <c r="CI67" s="1312"/>
      <c r="CJ67" s="1312"/>
      <c r="CK67" s="1312"/>
      <c r="CL67" s="1312"/>
      <c r="CM67" s="1312"/>
      <c r="CN67" s="1312"/>
      <c r="CO67" s="1312"/>
      <c r="CP67" s="1312"/>
      <c r="CQ67" s="1312"/>
      <c r="CR67" s="1312"/>
      <c r="CS67" s="1312"/>
      <c r="CT67" s="1312"/>
      <c r="CU67" s="1312"/>
      <c r="CV67" s="1312"/>
      <c r="CW67" s="1312"/>
      <c r="CX67" s="1312"/>
      <c r="CY67" s="1312"/>
      <c r="CZ67" s="1312"/>
      <c r="DA67" s="1312"/>
      <c r="DB67" s="1312"/>
      <c r="DC67" s="1313"/>
    </row>
    <row r="68" spans="2:107" ht="13.2" x14ac:dyDescent="0.2">
      <c r="B68" s="394"/>
      <c r="AN68" s="1311"/>
      <c r="AO68" s="1312"/>
      <c r="AP68" s="1312"/>
      <c r="AQ68" s="1312"/>
      <c r="AR68" s="1312"/>
      <c r="AS68" s="1312"/>
      <c r="AT68" s="1312"/>
      <c r="AU68" s="1312"/>
      <c r="AV68" s="1312"/>
      <c r="AW68" s="1312"/>
      <c r="AX68" s="1312"/>
      <c r="AY68" s="1312"/>
      <c r="AZ68" s="1312"/>
      <c r="BA68" s="1312"/>
      <c r="BB68" s="1312"/>
      <c r="BC68" s="1312"/>
      <c r="BD68" s="1312"/>
      <c r="BE68" s="1312"/>
      <c r="BF68" s="1312"/>
      <c r="BG68" s="1312"/>
      <c r="BH68" s="1312"/>
      <c r="BI68" s="1312"/>
      <c r="BJ68" s="1312"/>
      <c r="BK68" s="1312"/>
      <c r="BL68" s="1312"/>
      <c r="BM68" s="1312"/>
      <c r="BN68" s="1312"/>
      <c r="BO68" s="1312"/>
      <c r="BP68" s="1312"/>
      <c r="BQ68" s="1312"/>
      <c r="BR68" s="1312"/>
      <c r="BS68" s="1312"/>
      <c r="BT68" s="1312"/>
      <c r="BU68" s="1312"/>
      <c r="BV68" s="1312"/>
      <c r="BW68" s="1312"/>
      <c r="BX68" s="1312"/>
      <c r="BY68" s="1312"/>
      <c r="BZ68" s="1312"/>
      <c r="CA68" s="1312"/>
      <c r="CB68" s="1312"/>
      <c r="CC68" s="1312"/>
      <c r="CD68" s="1312"/>
      <c r="CE68" s="1312"/>
      <c r="CF68" s="1312"/>
      <c r="CG68" s="1312"/>
      <c r="CH68" s="1312"/>
      <c r="CI68" s="1312"/>
      <c r="CJ68" s="1312"/>
      <c r="CK68" s="1312"/>
      <c r="CL68" s="1312"/>
      <c r="CM68" s="1312"/>
      <c r="CN68" s="1312"/>
      <c r="CO68" s="1312"/>
      <c r="CP68" s="1312"/>
      <c r="CQ68" s="1312"/>
      <c r="CR68" s="1312"/>
      <c r="CS68" s="1312"/>
      <c r="CT68" s="1312"/>
      <c r="CU68" s="1312"/>
      <c r="CV68" s="1312"/>
      <c r="CW68" s="1312"/>
      <c r="CX68" s="1312"/>
      <c r="CY68" s="1312"/>
      <c r="CZ68" s="1312"/>
      <c r="DA68" s="1312"/>
      <c r="DB68" s="1312"/>
      <c r="DC68" s="1313"/>
    </row>
    <row r="69" spans="2:107" ht="13.2" x14ac:dyDescent="0.2">
      <c r="B69" s="394"/>
      <c r="AN69" s="1314"/>
      <c r="AO69" s="1315"/>
      <c r="AP69" s="1315"/>
      <c r="AQ69" s="1315"/>
      <c r="AR69" s="1315"/>
      <c r="AS69" s="1315"/>
      <c r="AT69" s="1315"/>
      <c r="AU69" s="1315"/>
      <c r="AV69" s="1315"/>
      <c r="AW69" s="1315"/>
      <c r="AX69" s="1315"/>
      <c r="AY69" s="1315"/>
      <c r="AZ69" s="1315"/>
      <c r="BA69" s="1315"/>
      <c r="BB69" s="1315"/>
      <c r="BC69" s="1315"/>
      <c r="BD69" s="1315"/>
      <c r="BE69" s="1315"/>
      <c r="BF69" s="1315"/>
      <c r="BG69" s="1315"/>
      <c r="BH69" s="1315"/>
      <c r="BI69" s="1315"/>
      <c r="BJ69" s="1315"/>
      <c r="BK69" s="1315"/>
      <c r="BL69" s="1315"/>
      <c r="BM69" s="1315"/>
      <c r="BN69" s="1315"/>
      <c r="BO69" s="1315"/>
      <c r="BP69" s="1315"/>
      <c r="BQ69" s="1315"/>
      <c r="BR69" s="1315"/>
      <c r="BS69" s="1315"/>
      <c r="BT69" s="1315"/>
      <c r="BU69" s="1315"/>
      <c r="BV69" s="1315"/>
      <c r="BW69" s="1315"/>
      <c r="BX69" s="1315"/>
      <c r="BY69" s="1315"/>
      <c r="BZ69" s="1315"/>
      <c r="CA69" s="1315"/>
      <c r="CB69" s="1315"/>
      <c r="CC69" s="1315"/>
      <c r="CD69" s="1315"/>
      <c r="CE69" s="1315"/>
      <c r="CF69" s="1315"/>
      <c r="CG69" s="1315"/>
      <c r="CH69" s="1315"/>
      <c r="CI69" s="1315"/>
      <c r="CJ69" s="1315"/>
      <c r="CK69" s="1315"/>
      <c r="CL69" s="1315"/>
      <c r="CM69" s="1315"/>
      <c r="CN69" s="1315"/>
      <c r="CO69" s="1315"/>
      <c r="CP69" s="1315"/>
      <c r="CQ69" s="1315"/>
      <c r="CR69" s="1315"/>
      <c r="CS69" s="1315"/>
      <c r="CT69" s="1315"/>
      <c r="CU69" s="1315"/>
      <c r="CV69" s="1315"/>
      <c r="CW69" s="1315"/>
      <c r="CX69" s="1315"/>
      <c r="CY69" s="1315"/>
      <c r="CZ69" s="1315"/>
      <c r="DA69" s="1315"/>
      <c r="DB69" s="1315"/>
      <c r="DC69" s="1316"/>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594</v>
      </c>
    </row>
    <row r="72" spans="2:107" ht="13.2" x14ac:dyDescent="0.2">
      <c r="B72" s="394"/>
      <c r="G72" s="1317"/>
      <c r="H72" s="1317"/>
      <c r="I72" s="1317"/>
      <c r="J72" s="1317"/>
      <c r="K72" s="404"/>
      <c r="L72" s="404"/>
      <c r="M72" s="405"/>
      <c r="N72" s="405"/>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21" t="s">
        <v>559</v>
      </c>
      <c r="BQ72" s="1321"/>
      <c r="BR72" s="1321"/>
      <c r="BS72" s="1321"/>
      <c r="BT72" s="1321"/>
      <c r="BU72" s="1321"/>
      <c r="BV72" s="1321"/>
      <c r="BW72" s="1321"/>
      <c r="BX72" s="1321" t="s">
        <v>560</v>
      </c>
      <c r="BY72" s="1321"/>
      <c r="BZ72" s="1321"/>
      <c r="CA72" s="1321"/>
      <c r="CB72" s="1321"/>
      <c r="CC72" s="1321"/>
      <c r="CD72" s="1321"/>
      <c r="CE72" s="1321"/>
      <c r="CF72" s="1321" t="s">
        <v>561</v>
      </c>
      <c r="CG72" s="1321"/>
      <c r="CH72" s="1321"/>
      <c r="CI72" s="1321"/>
      <c r="CJ72" s="1321"/>
      <c r="CK72" s="1321"/>
      <c r="CL72" s="1321"/>
      <c r="CM72" s="1321"/>
      <c r="CN72" s="1321" t="s">
        <v>562</v>
      </c>
      <c r="CO72" s="1321"/>
      <c r="CP72" s="1321"/>
      <c r="CQ72" s="1321"/>
      <c r="CR72" s="1321"/>
      <c r="CS72" s="1321"/>
      <c r="CT72" s="1321"/>
      <c r="CU72" s="1321"/>
      <c r="CV72" s="1321" t="s">
        <v>563</v>
      </c>
      <c r="CW72" s="1321"/>
      <c r="CX72" s="1321"/>
      <c r="CY72" s="1321"/>
      <c r="CZ72" s="1321"/>
      <c r="DA72" s="1321"/>
      <c r="DB72" s="1321"/>
      <c r="DC72" s="1321"/>
    </row>
    <row r="73" spans="2:107" ht="13.2" x14ac:dyDescent="0.2">
      <c r="B73" s="394"/>
      <c r="G73" s="1328"/>
      <c r="H73" s="1328"/>
      <c r="I73" s="1328"/>
      <c r="J73" s="1328"/>
      <c r="K73" s="1329"/>
      <c r="L73" s="1329"/>
      <c r="M73" s="1329"/>
      <c r="N73" s="1329"/>
      <c r="AM73" s="403"/>
      <c r="AN73" s="1324" t="s">
        <v>595</v>
      </c>
      <c r="AO73" s="1324"/>
      <c r="AP73" s="1324"/>
      <c r="AQ73" s="1324"/>
      <c r="AR73" s="1324"/>
      <c r="AS73" s="1324"/>
      <c r="AT73" s="1324"/>
      <c r="AU73" s="1324"/>
      <c r="AV73" s="1324"/>
      <c r="AW73" s="1324"/>
      <c r="AX73" s="1324"/>
      <c r="AY73" s="1324"/>
      <c r="AZ73" s="1324"/>
      <c r="BA73" s="1324"/>
      <c r="BB73" s="1324" t="s">
        <v>596</v>
      </c>
      <c r="BC73" s="1324"/>
      <c r="BD73" s="1324"/>
      <c r="BE73" s="1324"/>
      <c r="BF73" s="1324"/>
      <c r="BG73" s="1324"/>
      <c r="BH73" s="1324"/>
      <c r="BI73" s="1324"/>
      <c r="BJ73" s="1324"/>
      <c r="BK73" s="1324"/>
      <c r="BL73" s="1324"/>
      <c r="BM73" s="1324"/>
      <c r="BN73" s="1324"/>
      <c r="BO73" s="1324"/>
      <c r="BP73" s="1322">
        <v>27.6</v>
      </c>
      <c r="BQ73" s="1322"/>
      <c r="BR73" s="1322"/>
      <c r="BS73" s="1322"/>
      <c r="BT73" s="1322"/>
      <c r="BU73" s="1322"/>
      <c r="BV73" s="1322"/>
      <c r="BW73" s="1322"/>
      <c r="BX73" s="1322">
        <v>25.9</v>
      </c>
      <c r="BY73" s="1322"/>
      <c r="BZ73" s="1322"/>
      <c r="CA73" s="1322"/>
      <c r="CB73" s="1322"/>
      <c r="CC73" s="1322"/>
      <c r="CD73" s="1322"/>
      <c r="CE73" s="1322"/>
      <c r="CF73" s="1322">
        <v>25.2</v>
      </c>
      <c r="CG73" s="1322"/>
      <c r="CH73" s="1322"/>
      <c r="CI73" s="1322"/>
      <c r="CJ73" s="1322"/>
      <c r="CK73" s="1322"/>
      <c r="CL73" s="1322"/>
      <c r="CM73" s="1322"/>
      <c r="CN73" s="1322">
        <v>7.6</v>
      </c>
      <c r="CO73" s="1322"/>
      <c r="CP73" s="1322"/>
      <c r="CQ73" s="1322"/>
      <c r="CR73" s="1322"/>
      <c r="CS73" s="1322"/>
      <c r="CT73" s="1322"/>
      <c r="CU73" s="1322"/>
      <c r="CV73" s="1322"/>
      <c r="CW73" s="1322"/>
      <c r="CX73" s="1322"/>
      <c r="CY73" s="1322"/>
      <c r="CZ73" s="1322"/>
      <c r="DA73" s="1322"/>
      <c r="DB73" s="1322"/>
      <c r="DC73" s="1322"/>
    </row>
    <row r="74" spans="2:107" ht="13.2" x14ac:dyDescent="0.2">
      <c r="B74" s="394"/>
      <c r="G74" s="1328"/>
      <c r="H74" s="1328"/>
      <c r="I74" s="1328"/>
      <c r="J74" s="1328"/>
      <c r="K74" s="1329"/>
      <c r="L74" s="1329"/>
      <c r="M74" s="1329"/>
      <c r="N74" s="1329"/>
      <c r="AM74" s="403"/>
      <c r="AN74" s="1324"/>
      <c r="AO74" s="1324"/>
      <c r="AP74" s="1324"/>
      <c r="AQ74" s="1324"/>
      <c r="AR74" s="1324"/>
      <c r="AS74" s="1324"/>
      <c r="AT74" s="1324"/>
      <c r="AU74" s="1324"/>
      <c r="AV74" s="1324"/>
      <c r="AW74" s="1324"/>
      <c r="AX74" s="1324"/>
      <c r="AY74" s="1324"/>
      <c r="AZ74" s="1324"/>
      <c r="BA74" s="1324"/>
      <c r="BB74" s="1324"/>
      <c r="BC74" s="1324"/>
      <c r="BD74" s="1324"/>
      <c r="BE74" s="1324"/>
      <c r="BF74" s="1324"/>
      <c r="BG74" s="1324"/>
      <c r="BH74" s="1324"/>
      <c r="BI74" s="1324"/>
      <c r="BJ74" s="1324"/>
      <c r="BK74" s="1324"/>
      <c r="BL74" s="1324"/>
      <c r="BM74" s="1324"/>
      <c r="BN74" s="1324"/>
      <c r="BO74" s="1324"/>
      <c r="BP74" s="1322"/>
      <c r="BQ74" s="1322"/>
      <c r="BR74" s="1322"/>
      <c r="BS74" s="1322"/>
      <c r="BT74" s="1322"/>
      <c r="BU74" s="1322"/>
      <c r="BV74" s="1322"/>
      <c r="BW74" s="1322"/>
      <c r="BX74" s="1322"/>
      <c r="BY74" s="1322"/>
      <c r="BZ74" s="1322"/>
      <c r="CA74" s="1322"/>
      <c r="CB74" s="1322"/>
      <c r="CC74" s="1322"/>
      <c r="CD74" s="1322"/>
      <c r="CE74" s="1322"/>
      <c r="CF74" s="1322"/>
      <c r="CG74" s="1322"/>
      <c r="CH74" s="1322"/>
      <c r="CI74" s="1322"/>
      <c r="CJ74" s="1322"/>
      <c r="CK74" s="1322"/>
      <c r="CL74" s="1322"/>
      <c r="CM74" s="1322"/>
      <c r="CN74" s="1322"/>
      <c r="CO74" s="1322"/>
      <c r="CP74" s="1322"/>
      <c r="CQ74" s="1322"/>
      <c r="CR74" s="1322"/>
      <c r="CS74" s="1322"/>
      <c r="CT74" s="1322"/>
      <c r="CU74" s="1322"/>
      <c r="CV74" s="1322"/>
      <c r="CW74" s="1322"/>
      <c r="CX74" s="1322"/>
      <c r="CY74" s="1322"/>
      <c r="CZ74" s="1322"/>
      <c r="DA74" s="1322"/>
      <c r="DB74" s="1322"/>
      <c r="DC74" s="1322"/>
    </row>
    <row r="75" spans="2:107" ht="13.2" x14ac:dyDescent="0.2">
      <c r="B75" s="394"/>
      <c r="G75" s="1328"/>
      <c r="H75" s="1328"/>
      <c r="I75" s="1317"/>
      <c r="J75" s="1317"/>
      <c r="K75" s="1323"/>
      <c r="L75" s="1323"/>
      <c r="M75" s="1323"/>
      <c r="N75" s="1323"/>
      <c r="AM75" s="403"/>
      <c r="AN75" s="1324"/>
      <c r="AO75" s="1324"/>
      <c r="AP75" s="1324"/>
      <c r="AQ75" s="1324"/>
      <c r="AR75" s="1324"/>
      <c r="AS75" s="1324"/>
      <c r="AT75" s="1324"/>
      <c r="AU75" s="1324"/>
      <c r="AV75" s="1324"/>
      <c r="AW75" s="1324"/>
      <c r="AX75" s="1324"/>
      <c r="AY75" s="1324"/>
      <c r="AZ75" s="1324"/>
      <c r="BA75" s="1324"/>
      <c r="BB75" s="1324" t="s">
        <v>600</v>
      </c>
      <c r="BC75" s="1324"/>
      <c r="BD75" s="1324"/>
      <c r="BE75" s="1324"/>
      <c r="BF75" s="1324"/>
      <c r="BG75" s="1324"/>
      <c r="BH75" s="1324"/>
      <c r="BI75" s="1324"/>
      <c r="BJ75" s="1324"/>
      <c r="BK75" s="1324"/>
      <c r="BL75" s="1324"/>
      <c r="BM75" s="1324"/>
      <c r="BN75" s="1324"/>
      <c r="BO75" s="1324"/>
      <c r="BP75" s="1322">
        <v>10.6</v>
      </c>
      <c r="BQ75" s="1322"/>
      <c r="BR75" s="1322"/>
      <c r="BS75" s="1322"/>
      <c r="BT75" s="1322"/>
      <c r="BU75" s="1322"/>
      <c r="BV75" s="1322"/>
      <c r="BW75" s="1322"/>
      <c r="BX75" s="1322">
        <v>9.1999999999999993</v>
      </c>
      <c r="BY75" s="1322"/>
      <c r="BZ75" s="1322"/>
      <c r="CA75" s="1322"/>
      <c r="CB75" s="1322"/>
      <c r="CC75" s="1322"/>
      <c r="CD75" s="1322"/>
      <c r="CE75" s="1322"/>
      <c r="CF75" s="1322">
        <v>6.1</v>
      </c>
      <c r="CG75" s="1322"/>
      <c r="CH75" s="1322"/>
      <c r="CI75" s="1322"/>
      <c r="CJ75" s="1322"/>
      <c r="CK75" s="1322"/>
      <c r="CL75" s="1322"/>
      <c r="CM75" s="1322"/>
      <c r="CN75" s="1322">
        <v>6.8</v>
      </c>
      <c r="CO75" s="1322"/>
      <c r="CP75" s="1322"/>
      <c r="CQ75" s="1322"/>
      <c r="CR75" s="1322"/>
      <c r="CS75" s="1322"/>
      <c r="CT75" s="1322"/>
      <c r="CU75" s="1322"/>
      <c r="CV75" s="1322">
        <v>7.7</v>
      </c>
      <c r="CW75" s="1322"/>
      <c r="CX75" s="1322"/>
      <c r="CY75" s="1322"/>
      <c r="CZ75" s="1322"/>
      <c r="DA75" s="1322"/>
      <c r="DB75" s="1322"/>
      <c r="DC75" s="1322"/>
    </row>
    <row r="76" spans="2:107" ht="13.2" x14ac:dyDescent="0.2">
      <c r="B76" s="394"/>
      <c r="G76" s="1328"/>
      <c r="H76" s="1328"/>
      <c r="I76" s="1317"/>
      <c r="J76" s="1317"/>
      <c r="K76" s="1323"/>
      <c r="L76" s="1323"/>
      <c r="M76" s="1323"/>
      <c r="N76" s="1323"/>
      <c r="AM76" s="403"/>
      <c r="AN76" s="1324"/>
      <c r="AO76" s="1324"/>
      <c r="AP76" s="1324"/>
      <c r="AQ76" s="1324"/>
      <c r="AR76" s="1324"/>
      <c r="AS76" s="1324"/>
      <c r="AT76" s="1324"/>
      <c r="AU76" s="1324"/>
      <c r="AV76" s="1324"/>
      <c r="AW76" s="1324"/>
      <c r="AX76" s="1324"/>
      <c r="AY76" s="1324"/>
      <c r="AZ76" s="1324"/>
      <c r="BA76" s="1324"/>
      <c r="BB76" s="1324"/>
      <c r="BC76" s="1324"/>
      <c r="BD76" s="1324"/>
      <c r="BE76" s="1324"/>
      <c r="BF76" s="1324"/>
      <c r="BG76" s="1324"/>
      <c r="BH76" s="1324"/>
      <c r="BI76" s="1324"/>
      <c r="BJ76" s="1324"/>
      <c r="BK76" s="1324"/>
      <c r="BL76" s="1324"/>
      <c r="BM76" s="1324"/>
      <c r="BN76" s="1324"/>
      <c r="BO76" s="1324"/>
      <c r="BP76" s="1322"/>
      <c r="BQ76" s="1322"/>
      <c r="BR76" s="1322"/>
      <c r="BS76" s="1322"/>
      <c r="BT76" s="1322"/>
      <c r="BU76" s="1322"/>
      <c r="BV76" s="1322"/>
      <c r="BW76" s="1322"/>
      <c r="BX76" s="1322"/>
      <c r="BY76" s="1322"/>
      <c r="BZ76" s="1322"/>
      <c r="CA76" s="1322"/>
      <c r="CB76" s="1322"/>
      <c r="CC76" s="1322"/>
      <c r="CD76" s="1322"/>
      <c r="CE76" s="1322"/>
      <c r="CF76" s="1322"/>
      <c r="CG76" s="1322"/>
      <c r="CH76" s="1322"/>
      <c r="CI76" s="1322"/>
      <c r="CJ76" s="1322"/>
      <c r="CK76" s="1322"/>
      <c r="CL76" s="1322"/>
      <c r="CM76" s="1322"/>
      <c r="CN76" s="1322"/>
      <c r="CO76" s="1322"/>
      <c r="CP76" s="1322"/>
      <c r="CQ76" s="1322"/>
      <c r="CR76" s="1322"/>
      <c r="CS76" s="1322"/>
      <c r="CT76" s="1322"/>
      <c r="CU76" s="1322"/>
      <c r="CV76" s="1322"/>
      <c r="CW76" s="1322"/>
      <c r="CX76" s="1322"/>
      <c r="CY76" s="1322"/>
      <c r="CZ76" s="1322"/>
      <c r="DA76" s="1322"/>
      <c r="DB76" s="1322"/>
      <c r="DC76" s="1322"/>
    </row>
    <row r="77" spans="2:107" ht="13.2" x14ac:dyDescent="0.2">
      <c r="B77" s="394"/>
      <c r="G77" s="1317"/>
      <c r="H77" s="1317"/>
      <c r="I77" s="1317"/>
      <c r="J77" s="1317"/>
      <c r="K77" s="1329"/>
      <c r="L77" s="1329"/>
      <c r="M77" s="1329"/>
      <c r="N77" s="1329"/>
      <c r="AN77" s="1321" t="s">
        <v>598</v>
      </c>
      <c r="AO77" s="1321"/>
      <c r="AP77" s="1321"/>
      <c r="AQ77" s="1321"/>
      <c r="AR77" s="1321"/>
      <c r="AS77" s="1321"/>
      <c r="AT77" s="1321"/>
      <c r="AU77" s="1321"/>
      <c r="AV77" s="1321"/>
      <c r="AW77" s="1321"/>
      <c r="AX77" s="1321"/>
      <c r="AY77" s="1321"/>
      <c r="AZ77" s="1321"/>
      <c r="BA77" s="1321"/>
      <c r="BB77" s="1324" t="s">
        <v>596</v>
      </c>
      <c r="BC77" s="1324"/>
      <c r="BD77" s="1324"/>
      <c r="BE77" s="1324"/>
      <c r="BF77" s="1324"/>
      <c r="BG77" s="1324"/>
      <c r="BH77" s="1324"/>
      <c r="BI77" s="1324"/>
      <c r="BJ77" s="1324"/>
      <c r="BK77" s="1324"/>
      <c r="BL77" s="1324"/>
      <c r="BM77" s="1324"/>
      <c r="BN77" s="1324"/>
      <c r="BO77" s="1324"/>
      <c r="BP77" s="1322">
        <v>27.8</v>
      </c>
      <c r="BQ77" s="1322"/>
      <c r="BR77" s="1322"/>
      <c r="BS77" s="1322"/>
      <c r="BT77" s="1322"/>
      <c r="BU77" s="1322"/>
      <c r="BV77" s="1322"/>
      <c r="BW77" s="1322"/>
      <c r="BX77" s="1322">
        <v>20.2</v>
      </c>
      <c r="BY77" s="1322"/>
      <c r="BZ77" s="1322"/>
      <c r="CA77" s="1322"/>
      <c r="CB77" s="1322"/>
      <c r="CC77" s="1322"/>
      <c r="CD77" s="1322"/>
      <c r="CE77" s="1322"/>
      <c r="CF77" s="1322">
        <v>15.5</v>
      </c>
      <c r="CG77" s="1322"/>
      <c r="CH77" s="1322"/>
      <c r="CI77" s="1322"/>
      <c r="CJ77" s="1322"/>
      <c r="CK77" s="1322"/>
      <c r="CL77" s="1322"/>
      <c r="CM77" s="1322"/>
      <c r="CN77" s="1322">
        <v>14</v>
      </c>
      <c r="CO77" s="1322"/>
      <c r="CP77" s="1322"/>
      <c r="CQ77" s="1322"/>
      <c r="CR77" s="1322"/>
      <c r="CS77" s="1322"/>
      <c r="CT77" s="1322"/>
      <c r="CU77" s="1322"/>
      <c r="CV77" s="1322">
        <v>11.4</v>
      </c>
      <c r="CW77" s="1322"/>
      <c r="CX77" s="1322"/>
      <c r="CY77" s="1322"/>
      <c r="CZ77" s="1322"/>
      <c r="DA77" s="1322"/>
      <c r="DB77" s="1322"/>
      <c r="DC77" s="1322"/>
    </row>
    <row r="78" spans="2:107" ht="13.2" x14ac:dyDescent="0.2">
      <c r="B78" s="394"/>
      <c r="G78" s="1317"/>
      <c r="H78" s="1317"/>
      <c r="I78" s="1317"/>
      <c r="J78" s="1317"/>
      <c r="K78" s="1329"/>
      <c r="L78" s="1329"/>
      <c r="M78" s="1329"/>
      <c r="N78" s="1329"/>
      <c r="AN78" s="1321"/>
      <c r="AO78" s="1321"/>
      <c r="AP78" s="1321"/>
      <c r="AQ78" s="1321"/>
      <c r="AR78" s="1321"/>
      <c r="AS78" s="1321"/>
      <c r="AT78" s="1321"/>
      <c r="AU78" s="1321"/>
      <c r="AV78" s="1321"/>
      <c r="AW78" s="1321"/>
      <c r="AX78" s="1321"/>
      <c r="AY78" s="1321"/>
      <c r="AZ78" s="1321"/>
      <c r="BA78" s="1321"/>
      <c r="BB78" s="1324"/>
      <c r="BC78" s="1324"/>
      <c r="BD78" s="1324"/>
      <c r="BE78" s="1324"/>
      <c r="BF78" s="1324"/>
      <c r="BG78" s="1324"/>
      <c r="BH78" s="1324"/>
      <c r="BI78" s="1324"/>
      <c r="BJ78" s="1324"/>
      <c r="BK78" s="1324"/>
      <c r="BL78" s="1324"/>
      <c r="BM78" s="1324"/>
      <c r="BN78" s="1324"/>
      <c r="BO78" s="1324"/>
      <c r="BP78" s="1322"/>
      <c r="BQ78" s="1322"/>
      <c r="BR78" s="1322"/>
      <c r="BS78" s="1322"/>
      <c r="BT78" s="1322"/>
      <c r="BU78" s="1322"/>
      <c r="BV78" s="1322"/>
      <c r="BW78" s="1322"/>
      <c r="BX78" s="1322"/>
      <c r="BY78" s="1322"/>
      <c r="BZ78" s="1322"/>
      <c r="CA78" s="1322"/>
      <c r="CB78" s="1322"/>
      <c r="CC78" s="1322"/>
      <c r="CD78" s="1322"/>
      <c r="CE78" s="1322"/>
      <c r="CF78" s="1322"/>
      <c r="CG78" s="1322"/>
      <c r="CH78" s="1322"/>
      <c r="CI78" s="1322"/>
      <c r="CJ78" s="1322"/>
      <c r="CK78" s="1322"/>
      <c r="CL78" s="1322"/>
      <c r="CM78" s="1322"/>
      <c r="CN78" s="1322"/>
      <c r="CO78" s="1322"/>
      <c r="CP78" s="1322"/>
      <c r="CQ78" s="1322"/>
      <c r="CR78" s="1322"/>
      <c r="CS78" s="1322"/>
      <c r="CT78" s="1322"/>
      <c r="CU78" s="1322"/>
      <c r="CV78" s="1322"/>
      <c r="CW78" s="1322"/>
      <c r="CX78" s="1322"/>
      <c r="CY78" s="1322"/>
      <c r="CZ78" s="1322"/>
      <c r="DA78" s="1322"/>
      <c r="DB78" s="1322"/>
      <c r="DC78" s="1322"/>
    </row>
    <row r="79" spans="2:107" ht="13.2" x14ac:dyDescent="0.2">
      <c r="B79" s="394"/>
      <c r="G79" s="1317"/>
      <c r="H79" s="1317"/>
      <c r="I79" s="1327"/>
      <c r="J79" s="1327"/>
      <c r="K79" s="1330"/>
      <c r="L79" s="1330"/>
      <c r="M79" s="1330"/>
      <c r="N79" s="1330"/>
      <c r="AN79" s="1321"/>
      <c r="AO79" s="1321"/>
      <c r="AP79" s="1321"/>
      <c r="AQ79" s="1321"/>
      <c r="AR79" s="1321"/>
      <c r="AS79" s="1321"/>
      <c r="AT79" s="1321"/>
      <c r="AU79" s="1321"/>
      <c r="AV79" s="1321"/>
      <c r="AW79" s="1321"/>
      <c r="AX79" s="1321"/>
      <c r="AY79" s="1321"/>
      <c r="AZ79" s="1321"/>
      <c r="BA79" s="1321"/>
      <c r="BB79" s="1324" t="s">
        <v>600</v>
      </c>
      <c r="BC79" s="1324"/>
      <c r="BD79" s="1324"/>
      <c r="BE79" s="1324"/>
      <c r="BF79" s="1324"/>
      <c r="BG79" s="1324"/>
      <c r="BH79" s="1324"/>
      <c r="BI79" s="1324"/>
      <c r="BJ79" s="1324"/>
      <c r="BK79" s="1324"/>
      <c r="BL79" s="1324"/>
      <c r="BM79" s="1324"/>
      <c r="BN79" s="1324"/>
      <c r="BO79" s="1324"/>
      <c r="BP79" s="1322">
        <v>8.1</v>
      </c>
      <c r="BQ79" s="1322"/>
      <c r="BR79" s="1322"/>
      <c r="BS79" s="1322"/>
      <c r="BT79" s="1322"/>
      <c r="BU79" s="1322"/>
      <c r="BV79" s="1322"/>
      <c r="BW79" s="1322"/>
      <c r="BX79" s="1322">
        <v>7.1</v>
      </c>
      <c r="BY79" s="1322"/>
      <c r="BZ79" s="1322"/>
      <c r="CA79" s="1322"/>
      <c r="CB79" s="1322"/>
      <c r="CC79" s="1322"/>
      <c r="CD79" s="1322"/>
      <c r="CE79" s="1322"/>
      <c r="CF79" s="1322">
        <v>6.6</v>
      </c>
      <c r="CG79" s="1322"/>
      <c r="CH79" s="1322"/>
      <c r="CI79" s="1322"/>
      <c r="CJ79" s="1322"/>
      <c r="CK79" s="1322"/>
      <c r="CL79" s="1322"/>
      <c r="CM79" s="1322"/>
      <c r="CN79" s="1322">
        <v>6.5</v>
      </c>
      <c r="CO79" s="1322"/>
      <c r="CP79" s="1322"/>
      <c r="CQ79" s="1322"/>
      <c r="CR79" s="1322"/>
      <c r="CS79" s="1322"/>
      <c r="CT79" s="1322"/>
      <c r="CU79" s="1322"/>
      <c r="CV79" s="1322">
        <v>6.7</v>
      </c>
      <c r="CW79" s="1322"/>
      <c r="CX79" s="1322"/>
      <c r="CY79" s="1322"/>
      <c r="CZ79" s="1322"/>
      <c r="DA79" s="1322"/>
      <c r="DB79" s="1322"/>
      <c r="DC79" s="1322"/>
    </row>
    <row r="80" spans="2:107" ht="13.2" x14ac:dyDescent="0.2">
      <c r="B80" s="394"/>
      <c r="G80" s="1317"/>
      <c r="H80" s="1317"/>
      <c r="I80" s="1327"/>
      <c r="J80" s="1327"/>
      <c r="K80" s="1330"/>
      <c r="L80" s="1330"/>
      <c r="M80" s="1330"/>
      <c r="N80" s="1330"/>
      <c r="AN80" s="1321"/>
      <c r="AO80" s="1321"/>
      <c r="AP80" s="1321"/>
      <c r="AQ80" s="1321"/>
      <c r="AR80" s="1321"/>
      <c r="AS80" s="1321"/>
      <c r="AT80" s="1321"/>
      <c r="AU80" s="1321"/>
      <c r="AV80" s="1321"/>
      <c r="AW80" s="1321"/>
      <c r="AX80" s="1321"/>
      <c r="AY80" s="1321"/>
      <c r="AZ80" s="1321"/>
      <c r="BA80" s="1321"/>
      <c r="BB80" s="1324"/>
      <c r="BC80" s="1324"/>
      <c r="BD80" s="1324"/>
      <c r="BE80" s="1324"/>
      <c r="BF80" s="1324"/>
      <c r="BG80" s="1324"/>
      <c r="BH80" s="1324"/>
      <c r="BI80" s="1324"/>
      <c r="BJ80" s="1324"/>
      <c r="BK80" s="1324"/>
      <c r="BL80" s="1324"/>
      <c r="BM80" s="1324"/>
      <c r="BN80" s="1324"/>
      <c r="BO80" s="1324"/>
      <c r="BP80" s="1322"/>
      <c r="BQ80" s="1322"/>
      <c r="BR80" s="1322"/>
      <c r="BS80" s="1322"/>
      <c r="BT80" s="1322"/>
      <c r="BU80" s="1322"/>
      <c r="BV80" s="1322"/>
      <c r="BW80" s="1322"/>
      <c r="BX80" s="1322"/>
      <c r="BY80" s="1322"/>
      <c r="BZ80" s="1322"/>
      <c r="CA80" s="1322"/>
      <c r="CB80" s="1322"/>
      <c r="CC80" s="1322"/>
      <c r="CD80" s="1322"/>
      <c r="CE80" s="1322"/>
      <c r="CF80" s="1322"/>
      <c r="CG80" s="1322"/>
      <c r="CH80" s="1322"/>
      <c r="CI80" s="1322"/>
      <c r="CJ80" s="1322"/>
      <c r="CK80" s="1322"/>
      <c r="CL80" s="1322"/>
      <c r="CM80" s="1322"/>
      <c r="CN80" s="1322"/>
      <c r="CO80" s="1322"/>
      <c r="CP80" s="1322"/>
      <c r="CQ80" s="1322"/>
      <c r="CR80" s="1322"/>
      <c r="CS80" s="1322"/>
      <c r="CT80" s="1322"/>
      <c r="CU80" s="1322"/>
      <c r="CV80" s="1322"/>
      <c r="CW80" s="1322"/>
      <c r="CX80" s="1322"/>
      <c r="CY80" s="1322"/>
      <c r="CZ80" s="1322"/>
      <c r="DA80" s="1322"/>
      <c r="DB80" s="1322"/>
      <c r="DC80" s="1322"/>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TZ8G0oLRfHvfn/dqdOjahF8ezzdt39mWF1UvbM0DoXiOVI6eenUpdBkVlS42bsAwsp4P4QRZUQ4KjyjaYimjuw==" saltValue="YwSrTk0JhL9ehZ/Dg0Tiy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558A4-7118-4825-8051-58C6383C4D40}">
  <sheetPr>
    <pageSetUpPr fitToPage="1"/>
  </sheetPr>
  <dimension ref="A1:DR135"/>
  <sheetViews>
    <sheetView showGridLines="0" zoomScale="55" zoomScaleNormal="55"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bZ+ixZsR/zZHoPWWoRyDxg9txetYduBSViMNXwXLGlDTQKoM86uQFEmz5dxwbS3+0CPZfYPSuPHH+pFOZkPxnQ==" saltValue="7vey5DtrJ8Pnij6QVz7A6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8396D-61DA-451A-946F-3F69BB5BDA1F}">
  <sheetPr>
    <pageSetUpPr fitToPage="1"/>
  </sheetPr>
  <dimension ref="A1:DR135"/>
  <sheetViews>
    <sheetView showGridLines="0" zoomScale="55" zoomScaleNormal="55"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UYxQL+QsJ17CABaZSVqmgH7EFFnUWxs4jRVoRsD5TID/mJq1i4j6TZqe/Pn7ApUoQLDDsyXl5j+H7Vm7IfnlmA==" saltValue="OM4YxufG/1Tgo1wRyO+4U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556</v>
      </c>
      <c r="G2" s="156"/>
      <c r="H2" s="157"/>
    </row>
    <row r="3" spans="1:8" x14ac:dyDescent="0.2">
      <c r="A3" s="153" t="s">
        <v>549</v>
      </c>
      <c r="B3" s="158"/>
      <c r="C3" s="159"/>
      <c r="D3" s="160">
        <v>28046</v>
      </c>
      <c r="E3" s="161"/>
      <c r="F3" s="162">
        <v>59668</v>
      </c>
      <c r="G3" s="163"/>
      <c r="H3" s="164"/>
    </row>
    <row r="4" spans="1:8" x14ac:dyDescent="0.2">
      <c r="A4" s="165"/>
      <c r="B4" s="166"/>
      <c r="C4" s="167"/>
      <c r="D4" s="168">
        <v>23562</v>
      </c>
      <c r="E4" s="169"/>
      <c r="F4" s="170">
        <v>31515</v>
      </c>
      <c r="G4" s="171"/>
      <c r="H4" s="172"/>
    </row>
    <row r="5" spans="1:8" x14ac:dyDescent="0.2">
      <c r="A5" s="153" t="s">
        <v>551</v>
      </c>
      <c r="B5" s="158"/>
      <c r="C5" s="159"/>
      <c r="D5" s="160">
        <v>39521</v>
      </c>
      <c r="E5" s="161"/>
      <c r="F5" s="162">
        <v>56894</v>
      </c>
      <c r="G5" s="163"/>
      <c r="H5" s="164"/>
    </row>
    <row r="6" spans="1:8" x14ac:dyDescent="0.2">
      <c r="A6" s="165"/>
      <c r="B6" s="166"/>
      <c r="C6" s="167"/>
      <c r="D6" s="168">
        <v>26060</v>
      </c>
      <c r="E6" s="169"/>
      <c r="F6" s="170">
        <v>32548</v>
      </c>
      <c r="G6" s="171"/>
      <c r="H6" s="172"/>
    </row>
    <row r="7" spans="1:8" x14ac:dyDescent="0.2">
      <c r="A7" s="153" t="s">
        <v>552</v>
      </c>
      <c r="B7" s="158"/>
      <c r="C7" s="159"/>
      <c r="D7" s="160">
        <v>29868</v>
      </c>
      <c r="E7" s="161"/>
      <c r="F7" s="162">
        <v>57122</v>
      </c>
      <c r="G7" s="163"/>
      <c r="H7" s="164"/>
    </row>
    <row r="8" spans="1:8" x14ac:dyDescent="0.2">
      <c r="A8" s="165"/>
      <c r="B8" s="166"/>
      <c r="C8" s="167"/>
      <c r="D8" s="168">
        <v>13658</v>
      </c>
      <c r="E8" s="169"/>
      <c r="F8" s="170">
        <v>36191</v>
      </c>
      <c r="G8" s="171"/>
      <c r="H8" s="172"/>
    </row>
    <row r="9" spans="1:8" x14ac:dyDescent="0.2">
      <c r="A9" s="153" t="s">
        <v>553</v>
      </c>
      <c r="B9" s="158"/>
      <c r="C9" s="159"/>
      <c r="D9" s="160">
        <v>19537</v>
      </c>
      <c r="E9" s="161"/>
      <c r="F9" s="162">
        <v>53655</v>
      </c>
      <c r="G9" s="163"/>
      <c r="H9" s="164"/>
    </row>
    <row r="10" spans="1:8" x14ac:dyDescent="0.2">
      <c r="A10" s="165"/>
      <c r="B10" s="166"/>
      <c r="C10" s="167"/>
      <c r="D10" s="168">
        <v>9141</v>
      </c>
      <c r="E10" s="169"/>
      <c r="F10" s="170">
        <v>32719</v>
      </c>
      <c r="G10" s="171"/>
      <c r="H10" s="172"/>
    </row>
    <row r="11" spans="1:8" x14ac:dyDescent="0.2">
      <c r="A11" s="153" t="s">
        <v>554</v>
      </c>
      <c r="B11" s="158"/>
      <c r="C11" s="159"/>
      <c r="D11" s="160">
        <v>21098</v>
      </c>
      <c r="E11" s="161"/>
      <c r="F11" s="162">
        <v>53869</v>
      </c>
      <c r="G11" s="163"/>
      <c r="H11" s="164"/>
    </row>
    <row r="12" spans="1:8" x14ac:dyDescent="0.2">
      <c r="A12" s="165"/>
      <c r="B12" s="166"/>
      <c r="C12" s="173"/>
      <c r="D12" s="168">
        <v>16331</v>
      </c>
      <c r="E12" s="169"/>
      <c r="F12" s="170">
        <v>35046</v>
      </c>
      <c r="G12" s="171"/>
      <c r="H12" s="172"/>
    </row>
    <row r="13" spans="1:8" x14ac:dyDescent="0.2">
      <c r="A13" s="153"/>
      <c r="B13" s="158"/>
      <c r="C13" s="174"/>
      <c r="D13" s="175">
        <v>27614</v>
      </c>
      <c r="E13" s="176"/>
      <c r="F13" s="177">
        <v>56242</v>
      </c>
      <c r="G13" s="178"/>
      <c r="H13" s="164"/>
    </row>
    <row r="14" spans="1:8" x14ac:dyDescent="0.2">
      <c r="A14" s="165"/>
      <c r="B14" s="166"/>
      <c r="C14" s="167"/>
      <c r="D14" s="168">
        <v>17750</v>
      </c>
      <c r="E14" s="169"/>
      <c r="F14" s="170">
        <v>33604</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9.76</v>
      </c>
      <c r="C19" s="179">
        <f>ROUND(VALUE(SUBSTITUTE(実質収支比率等に係る経年分析!G$48,"▲","-")),2)</f>
        <v>13.22</v>
      </c>
      <c r="D19" s="179">
        <f>ROUND(VALUE(SUBSTITUTE(実質収支比率等に係る経年分析!H$48,"▲","-")),2)</f>
        <v>13.49</v>
      </c>
      <c r="E19" s="179">
        <f>ROUND(VALUE(SUBSTITUTE(実質収支比率等に係る経年分析!I$48,"▲","-")),2)</f>
        <v>11.31</v>
      </c>
      <c r="F19" s="179">
        <f>ROUND(VALUE(SUBSTITUTE(実質収支比率等に係る経年分析!J$48,"▲","-")),2)</f>
        <v>13.12</v>
      </c>
    </row>
    <row r="20" spans="1:11" x14ac:dyDescent="0.2">
      <c r="A20" s="179" t="s">
        <v>55</v>
      </c>
      <c r="B20" s="179">
        <f>ROUND(VALUE(SUBSTITUTE(実質収支比率等に係る経年分析!F$47,"▲","-")),2)</f>
        <v>18.649999999999999</v>
      </c>
      <c r="C20" s="179">
        <f>ROUND(VALUE(SUBSTITUTE(実質収支比率等に係る経年分析!G$47,"▲","-")),2)</f>
        <v>17.149999999999999</v>
      </c>
      <c r="D20" s="179">
        <f>ROUND(VALUE(SUBSTITUTE(実質収支比率等に係る経年分析!H$47,"▲","-")),2)</f>
        <v>19.690000000000001</v>
      </c>
      <c r="E20" s="179">
        <f>ROUND(VALUE(SUBSTITUTE(実質収支比率等に係る経年分析!I$47,"▲","-")),2)</f>
        <v>16.579999999999998</v>
      </c>
      <c r="F20" s="179">
        <f>ROUND(VALUE(SUBSTITUTE(実質収支比率等に係る経年分析!J$47,"▲","-")),2)</f>
        <v>17.059999999999999</v>
      </c>
    </row>
    <row r="21" spans="1:11" x14ac:dyDescent="0.2">
      <c r="A21" s="179" t="s">
        <v>56</v>
      </c>
      <c r="B21" s="179">
        <f>IF(ISNUMBER(VALUE(SUBSTITUTE(実質収支比率等に係る経年分析!F$49,"▲","-"))),ROUND(VALUE(SUBSTITUTE(実質収支比率等に係る経年分析!F$49,"▲","-")),2),NA())</f>
        <v>0.34</v>
      </c>
      <c r="C21" s="179">
        <f>IF(ISNUMBER(VALUE(SUBSTITUTE(実質収支比率等に係る経年分析!G$49,"▲","-"))),ROUND(VALUE(SUBSTITUTE(実質収支比率等に係る経年分析!G$49,"▲","-")),2),NA())</f>
        <v>2.48</v>
      </c>
      <c r="D21" s="179">
        <f>IF(ISNUMBER(VALUE(SUBSTITUTE(実質収支比率等に係る経年分析!H$49,"▲","-"))),ROUND(VALUE(SUBSTITUTE(実質収支比率等に係る経年分析!H$49,"▲","-")),2),NA())</f>
        <v>2.66</v>
      </c>
      <c r="E21" s="179">
        <f>IF(ISNUMBER(VALUE(SUBSTITUTE(実質収支比率等に係る経年分析!I$49,"▲","-"))),ROUND(VALUE(SUBSTITUTE(実質収支比率等に係る経年分析!I$49,"▲","-")),2),NA())</f>
        <v>-4.9800000000000004</v>
      </c>
      <c r="F21" s="179">
        <f>IF(ISNUMBER(VALUE(SUBSTITUTE(実質収支比率等に係る経年分析!J$49,"▲","-"))),ROUND(VALUE(SUBSTITUTE(実質収支比率等に係る経年分析!J$49,"▲","-")),2),NA())</f>
        <v>2.37</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2">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2">
      <c r="A32" s="180" t="str">
        <f>IF(連結実質赤字比率に係る赤字・黒字の構成分析!C$38="",NA(),連結実質赤字比率に係る赤字・黒字の構成分析!C$38)</f>
        <v>下水道事業会計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0.75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1.1499999999999999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1.36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1.19</v>
      </c>
    </row>
    <row r="33" spans="1:16" x14ac:dyDescent="0.2">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0.97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1.39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1.73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1.46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1.25</v>
      </c>
    </row>
    <row r="34" spans="1:16" x14ac:dyDescent="0.2">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3.96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4.88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5.74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4.7699999999999996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1.91</v>
      </c>
    </row>
    <row r="35" spans="1:16" x14ac:dyDescent="0.2">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6.33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4.17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7.03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5.62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4.43</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9.76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13.22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13.49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11.31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13.12</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701</v>
      </c>
      <c r="E42" s="181"/>
      <c r="F42" s="181"/>
      <c r="G42" s="181">
        <f>'実質公債費比率（分子）の構造'!L$52</f>
        <v>695</v>
      </c>
      <c r="H42" s="181"/>
      <c r="I42" s="181"/>
      <c r="J42" s="181">
        <f>'実質公債費比率（分子）の構造'!M$52</f>
        <v>721</v>
      </c>
      <c r="K42" s="181"/>
      <c r="L42" s="181"/>
      <c r="M42" s="181">
        <f>'実質公債費比率（分子）の構造'!N$52</f>
        <v>733</v>
      </c>
      <c r="N42" s="181"/>
      <c r="O42" s="181"/>
      <c r="P42" s="181">
        <f>'実質公債費比率（分子）の構造'!O$52</f>
        <v>746</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f>'実質公債費比率（分子）の構造'!K$50</f>
        <v>21</v>
      </c>
      <c r="C44" s="181"/>
      <c r="D44" s="181"/>
      <c r="E44" s="181">
        <f>'実質公債費比率（分子）の構造'!L$50</f>
        <v>21</v>
      </c>
      <c r="F44" s="181"/>
      <c r="G44" s="181"/>
      <c r="H44" s="181">
        <f>'実質公債費比率（分子）の構造'!M$50</f>
        <v>20</v>
      </c>
      <c r="I44" s="181"/>
      <c r="J44" s="181"/>
      <c r="K44" s="181">
        <f>'実質公債費比率（分子）の構造'!N$50</f>
        <v>18</v>
      </c>
      <c r="L44" s="181"/>
      <c r="M44" s="181"/>
      <c r="N44" s="181">
        <f>'実質公債費比率（分子）の構造'!O$50</f>
        <v>15</v>
      </c>
      <c r="O44" s="181"/>
      <c r="P44" s="181"/>
    </row>
    <row r="45" spans="1:16" x14ac:dyDescent="0.2">
      <c r="A45" s="181" t="s">
        <v>66</v>
      </c>
      <c r="B45" s="181">
        <f>'実質公債費比率（分子）の構造'!K$49</f>
        <v>158</v>
      </c>
      <c r="C45" s="181"/>
      <c r="D45" s="181"/>
      <c r="E45" s="181">
        <f>'実質公債費比率（分子）の構造'!L$49</f>
        <v>118</v>
      </c>
      <c r="F45" s="181"/>
      <c r="G45" s="181"/>
      <c r="H45" s="181">
        <f>'実質公債費比率（分子）の構造'!M$49</f>
        <v>129</v>
      </c>
      <c r="I45" s="181"/>
      <c r="J45" s="181"/>
      <c r="K45" s="181">
        <f>'実質公債費比率（分子）の構造'!N$49</f>
        <v>133</v>
      </c>
      <c r="L45" s="181"/>
      <c r="M45" s="181"/>
      <c r="N45" s="181">
        <f>'実質公債費比率（分子）の構造'!O$49</f>
        <v>144</v>
      </c>
      <c r="O45" s="181"/>
      <c r="P45" s="181"/>
    </row>
    <row r="46" spans="1:16" x14ac:dyDescent="0.2">
      <c r="A46" s="181" t="s">
        <v>67</v>
      </c>
      <c r="B46" s="181">
        <f>'実質公債費比率（分子）の構造'!K$48</f>
        <v>132</v>
      </c>
      <c r="C46" s="181"/>
      <c r="D46" s="181"/>
      <c r="E46" s="181">
        <f>'実質公債費比率（分子）の構造'!L$48</f>
        <v>155</v>
      </c>
      <c r="F46" s="181"/>
      <c r="G46" s="181"/>
      <c r="H46" s="181">
        <f>'実質公債費比率（分子）の構造'!M$48</f>
        <v>152</v>
      </c>
      <c r="I46" s="181"/>
      <c r="J46" s="181"/>
      <c r="K46" s="181">
        <f>'実質公債費比率（分子）の構造'!N$48</f>
        <v>143</v>
      </c>
      <c r="L46" s="181"/>
      <c r="M46" s="181"/>
      <c r="N46" s="181">
        <f>'実質公債費比率（分子）の構造'!O$48</f>
        <v>125</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695</v>
      </c>
      <c r="C49" s="181"/>
      <c r="D49" s="181"/>
      <c r="E49" s="181">
        <f>'実質公債費比率（分子）の構造'!L$45</f>
        <v>672</v>
      </c>
      <c r="F49" s="181"/>
      <c r="G49" s="181"/>
      <c r="H49" s="181">
        <f>'実質公債費比率（分子）の構造'!M$45</f>
        <v>816</v>
      </c>
      <c r="I49" s="181"/>
      <c r="J49" s="181"/>
      <c r="K49" s="181">
        <f>'実質公債費比率（分子）の構造'!N$45</f>
        <v>852</v>
      </c>
      <c r="L49" s="181"/>
      <c r="M49" s="181"/>
      <c r="N49" s="181">
        <f>'実質公債費比率（分子）の構造'!O$45</f>
        <v>882</v>
      </c>
      <c r="O49" s="181"/>
      <c r="P49" s="181"/>
    </row>
    <row r="50" spans="1:16" x14ac:dyDescent="0.2">
      <c r="A50" s="181" t="s">
        <v>71</v>
      </c>
      <c r="B50" s="181" t="e">
        <f>NA()</f>
        <v>#N/A</v>
      </c>
      <c r="C50" s="181">
        <f>IF(ISNUMBER('実質公債費比率（分子）の構造'!K$53),'実質公債費比率（分子）の構造'!K$53,NA())</f>
        <v>305</v>
      </c>
      <c r="D50" s="181" t="e">
        <f>NA()</f>
        <v>#N/A</v>
      </c>
      <c r="E50" s="181" t="e">
        <f>NA()</f>
        <v>#N/A</v>
      </c>
      <c r="F50" s="181">
        <f>IF(ISNUMBER('実質公債費比率（分子）の構造'!L$53),'実質公債費比率（分子）の構造'!L$53,NA())</f>
        <v>271</v>
      </c>
      <c r="G50" s="181" t="e">
        <f>NA()</f>
        <v>#N/A</v>
      </c>
      <c r="H50" s="181" t="e">
        <f>NA()</f>
        <v>#N/A</v>
      </c>
      <c r="I50" s="181">
        <f>IF(ISNUMBER('実質公債費比率（分子）の構造'!M$53),'実質公債費比率（分子）の構造'!M$53,NA())</f>
        <v>396</v>
      </c>
      <c r="J50" s="181" t="e">
        <f>NA()</f>
        <v>#N/A</v>
      </c>
      <c r="K50" s="181" t="e">
        <f>NA()</f>
        <v>#N/A</v>
      </c>
      <c r="L50" s="181">
        <f>IF(ISNUMBER('実質公債費比率（分子）の構造'!N$53),'実質公債費比率（分子）の構造'!N$53,NA())</f>
        <v>413</v>
      </c>
      <c r="M50" s="181" t="e">
        <f>NA()</f>
        <v>#N/A</v>
      </c>
      <c r="N50" s="181" t="e">
        <f>NA()</f>
        <v>#N/A</v>
      </c>
      <c r="O50" s="181">
        <f>IF(ISNUMBER('実質公債費比率（分子）の構造'!O$53),'実質公債費比率（分子）の構造'!O$53,NA())</f>
        <v>420</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42</v>
      </c>
      <c r="B56" s="180"/>
      <c r="C56" s="180"/>
      <c r="D56" s="180">
        <f>'将来負担比率（分子）の構造'!I$52</f>
        <v>8352</v>
      </c>
      <c r="E56" s="180"/>
      <c r="F56" s="180"/>
      <c r="G56" s="180">
        <f>'将来負担比率（分子）の構造'!J$52</f>
        <v>8357</v>
      </c>
      <c r="H56" s="180"/>
      <c r="I56" s="180"/>
      <c r="J56" s="180">
        <f>'将来負担比率（分子）の構造'!K$52</f>
        <v>7764</v>
      </c>
      <c r="K56" s="180"/>
      <c r="L56" s="180"/>
      <c r="M56" s="180">
        <f>'将来負担比率（分子）の構造'!L$52</f>
        <v>8310</v>
      </c>
      <c r="N56" s="180"/>
      <c r="O56" s="180"/>
      <c r="P56" s="180">
        <f>'将来負担比率（分子）の構造'!M$52</f>
        <v>8403</v>
      </c>
    </row>
    <row r="57" spans="1:16" x14ac:dyDescent="0.2">
      <c r="A57" s="180" t="s">
        <v>41</v>
      </c>
      <c r="B57" s="180"/>
      <c r="C57" s="180"/>
      <c r="D57" s="180">
        <f>'将来負担比率（分子）の構造'!I$51</f>
        <v>1</v>
      </c>
      <c r="E57" s="180"/>
      <c r="F57" s="180"/>
      <c r="G57" s="180">
        <f>'将来負担比率（分子）の構造'!J$51</f>
        <v>0</v>
      </c>
      <c r="H57" s="180"/>
      <c r="I57" s="180"/>
      <c r="J57" s="180">
        <f>'将来負担比率（分子）の構造'!K$51</f>
        <v>1</v>
      </c>
      <c r="K57" s="180"/>
      <c r="L57" s="180"/>
      <c r="M57" s="180">
        <f>'将来負担比率（分子）の構造'!L$51</f>
        <v>1</v>
      </c>
      <c r="N57" s="180"/>
      <c r="O57" s="180"/>
      <c r="P57" s="180">
        <f>'将来負担比率（分子）の構造'!M$51</f>
        <v>0</v>
      </c>
    </row>
    <row r="58" spans="1:16" x14ac:dyDescent="0.2">
      <c r="A58" s="180" t="s">
        <v>40</v>
      </c>
      <c r="B58" s="180"/>
      <c r="C58" s="180"/>
      <c r="D58" s="180">
        <f>'将来負担比率（分子）の構造'!I$50</f>
        <v>3349</v>
      </c>
      <c r="E58" s="180"/>
      <c r="F58" s="180"/>
      <c r="G58" s="180">
        <f>'将来負担比率（分子）の構造'!J$50</f>
        <v>3288</v>
      </c>
      <c r="H58" s="180"/>
      <c r="I58" s="180"/>
      <c r="J58" s="180">
        <f>'将来負担比率（分子）の構造'!K$50</f>
        <v>3618</v>
      </c>
      <c r="K58" s="180"/>
      <c r="L58" s="180"/>
      <c r="M58" s="180">
        <f>'将来負担比率（分子）の構造'!L$50</f>
        <v>4084</v>
      </c>
      <c r="N58" s="180"/>
      <c r="O58" s="180"/>
      <c r="P58" s="180">
        <f>'将来負担比率（分子）の構造'!M$50</f>
        <v>4542</v>
      </c>
    </row>
    <row r="59" spans="1:16" x14ac:dyDescent="0.2">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35</v>
      </c>
      <c r="B61" s="180">
        <f>'将来負担比率（分子）の構造'!I$46</f>
        <v>0</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34</v>
      </c>
      <c r="B62" s="180">
        <f>'将来負担比率（分子）の構造'!I$45</f>
        <v>901</v>
      </c>
      <c r="C62" s="180"/>
      <c r="D62" s="180"/>
      <c r="E62" s="180">
        <f>'将来負担比率（分子）の構造'!J$45</f>
        <v>815</v>
      </c>
      <c r="F62" s="180"/>
      <c r="G62" s="180"/>
      <c r="H62" s="180">
        <f>'将来負担比率（分子）の構造'!K$45</f>
        <v>767</v>
      </c>
      <c r="I62" s="180"/>
      <c r="J62" s="180"/>
      <c r="K62" s="180">
        <f>'将来負担比率（分子）の構造'!L$45</f>
        <v>1277</v>
      </c>
      <c r="L62" s="180"/>
      <c r="M62" s="180"/>
      <c r="N62" s="180">
        <f>'将来負担比率（分子）の構造'!M$45</f>
        <v>1264</v>
      </c>
      <c r="O62" s="180"/>
      <c r="P62" s="180"/>
    </row>
    <row r="63" spans="1:16" x14ac:dyDescent="0.2">
      <c r="A63" s="180" t="s">
        <v>33</v>
      </c>
      <c r="B63" s="180">
        <f>'将来負担比率（分子）の構造'!I$44</f>
        <v>823</v>
      </c>
      <c r="C63" s="180"/>
      <c r="D63" s="180"/>
      <c r="E63" s="180">
        <f>'将来負担比率（分子）の構造'!J$44</f>
        <v>792</v>
      </c>
      <c r="F63" s="180"/>
      <c r="G63" s="180"/>
      <c r="H63" s="180">
        <f>'将来負担比率（分子）の構造'!K$44</f>
        <v>821</v>
      </c>
      <c r="I63" s="180"/>
      <c r="J63" s="180"/>
      <c r="K63" s="180">
        <f>'将来負担比率（分子）の構造'!L$44</f>
        <v>734</v>
      </c>
      <c r="L63" s="180"/>
      <c r="M63" s="180"/>
      <c r="N63" s="180">
        <f>'将来負担比率（分子）の構造'!M$44</f>
        <v>673</v>
      </c>
      <c r="O63" s="180"/>
      <c r="P63" s="180"/>
    </row>
    <row r="64" spans="1:16" x14ac:dyDescent="0.2">
      <c r="A64" s="180" t="s">
        <v>32</v>
      </c>
      <c r="B64" s="180">
        <f>'将来負担比率（分子）の構造'!I$43</f>
        <v>2873</v>
      </c>
      <c r="C64" s="180"/>
      <c r="D64" s="180"/>
      <c r="E64" s="180">
        <f>'将来負担比率（分子）の構造'!J$43</f>
        <v>2790</v>
      </c>
      <c r="F64" s="180"/>
      <c r="G64" s="180"/>
      <c r="H64" s="180">
        <f>'将来負担比率（分子）の構造'!K$43</f>
        <v>2638</v>
      </c>
      <c r="I64" s="180"/>
      <c r="J64" s="180"/>
      <c r="K64" s="180">
        <f>'将来負担比率（分子）の構造'!L$43</f>
        <v>2541</v>
      </c>
      <c r="L64" s="180"/>
      <c r="M64" s="180"/>
      <c r="N64" s="180">
        <f>'将来負担比率（分子）の構造'!M$43</f>
        <v>2271</v>
      </c>
      <c r="O64" s="180"/>
      <c r="P64" s="180"/>
    </row>
    <row r="65" spans="1:16" x14ac:dyDescent="0.2">
      <c r="A65" s="180" t="s">
        <v>31</v>
      </c>
      <c r="B65" s="180">
        <f>'将来負担比率（分子）の構造'!I$42</f>
        <v>124</v>
      </c>
      <c r="C65" s="180"/>
      <c r="D65" s="180"/>
      <c r="E65" s="180">
        <f>'将来負担比率（分子）の構造'!J$42</f>
        <v>107</v>
      </c>
      <c r="F65" s="180"/>
      <c r="G65" s="180"/>
      <c r="H65" s="180">
        <f>'将来負担比率（分子）の構造'!K$42</f>
        <v>88</v>
      </c>
      <c r="I65" s="180"/>
      <c r="J65" s="180"/>
      <c r="K65" s="180">
        <f>'将来負担比率（分子）の構造'!L$42</f>
        <v>72</v>
      </c>
      <c r="L65" s="180"/>
      <c r="M65" s="180"/>
      <c r="N65" s="180">
        <f>'将来負担比率（分子）の構造'!M$42</f>
        <v>58</v>
      </c>
      <c r="O65" s="180"/>
      <c r="P65" s="180"/>
    </row>
    <row r="66" spans="1:16" x14ac:dyDescent="0.2">
      <c r="A66" s="180" t="s">
        <v>30</v>
      </c>
      <c r="B66" s="180">
        <f>'将来負担比率（分子）の構造'!I$41</f>
        <v>8418</v>
      </c>
      <c r="C66" s="180"/>
      <c r="D66" s="180"/>
      <c r="E66" s="180">
        <f>'将来負担比率（分子）の構造'!J$41</f>
        <v>8520</v>
      </c>
      <c r="F66" s="180"/>
      <c r="G66" s="180"/>
      <c r="H66" s="180">
        <f>'将来負担比率（分子）の構造'!K$41</f>
        <v>8395</v>
      </c>
      <c r="I66" s="180"/>
      <c r="J66" s="180"/>
      <c r="K66" s="180">
        <f>'将来負担比率（分子）の構造'!L$41</f>
        <v>8176</v>
      </c>
      <c r="L66" s="180"/>
      <c r="M66" s="180"/>
      <c r="N66" s="180">
        <f>'将来負担比率（分子）の構造'!M$41</f>
        <v>7922</v>
      </c>
      <c r="O66" s="180"/>
      <c r="P66" s="180"/>
    </row>
    <row r="67" spans="1:16" x14ac:dyDescent="0.2">
      <c r="A67" s="180" t="s">
        <v>75</v>
      </c>
      <c r="B67" s="180" t="e">
        <f>NA()</f>
        <v>#N/A</v>
      </c>
      <c r="C67" s="180">
        <f>IF(ISNUMBER('将来負担比率（分子）の構造'!I$53), IF('将来負担比率（分子）の構造'!I$53 &lt; 0, 0, '将来負担比率（分子）の構造'!I$53), NA())</f>
        <v>1438</v>
      </c>
      <c r="D67" s="180" t="e">
        <f>NA()</f>
        <v>#N/A</v>
      </c>
      <c r="E67" s="180" t="e">
        <f>NA()</f>
        <v>#N/A</v>
      </c>
      <c r="F67" s="180">
        <f>IF(ISNUMBER('将来負担比率（分子）の構造'!J$53), IF('将来負担比率（分子）の構造'!J$53 &lt; 0, 0, '将来負担比率（分子）の構造'!J$53), NA())</f>
        <v>1377</v>
      </c>
      <c r="G67" s="180" t="e">
        <f>NA()</f>
        <v>#N/A</v>
      </c>
      <c r="H67" s="180" t="e">
        <f>NA()</f>
        <v>#N/A</v>
      </c>
      <c r="I67" s="180">
        <f>IF(ISNUMBER('将来負担比率（分子）の構造'!K$53), IF('将来負担比率（分子）の構造'!K$53 &lt; 0, 0, '将来負担比率（分子）の構造'!K$53), NA())</f>
        <v>1325</v>
      </c>
      <c r="J67" s="180" t="e">
        <f>NA()</f>
        <v>#N/A</v>
      </c>
      <c r="K67" s="180" t="e">
        <f>NA()</f>
        <v>#N/A</v>
      </c>
      <c r="L67" s="180">
        <f>IF(ISNUMBER('将来負担比率（分子）の構造'!L$53), IF('将来負担比率（分子）の構造'!L$53 &lt; 0, 0, '将来負担比率（分子）の構造'!L$53), NA())</f>
        <v>405</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1172</v>
      </c>
      <c r="C72" s="184">
        <f>基金残高に係る経年分析!G55</f>
        <v>997</v>
      </c>
      <c r="D72" s="184">
        <f>基金残高に係る経年分析!H55</f>
        <v>1028</v>
      </c>
    </row>
    <row r="73" spans="1:16" x14ac:dyDescent="0.2">
      <c r="A73" s="183" t="s">
        <v>78</v>
      </c>
      <c r="B73" s="184">
        <f>基金残高に係る経年分析!F56</f>
        <v>751</v>
      </c>
      <c r="C73" s="184">
        <f>基金残高に係る経年分析!G56</f>
        <v>801</v>
      </c>
      <c r="D73" s="184">
        <f>基金残高に係る経年分析!H56</f>
        <v>801</v>
      </c>
    </row>
    <row r="74" spans="1:16" x14ac:dyDescent="0.2">
      <c r="A74" s="183" t="s">
        <v>79</v>
      </c>
      <c r="B74" s="184">
        <f>基金残高に係る経年分析!F57</f>
        <v>1380</v>
      </c>
      <c r="C74" s="184">
        <f>基金残高に係る経年分析!G57</f>
        <v>1949</v>
      </c>
      <c r="D74" s="184">
        <f>基金残高に係る経年分析!H57</f>
        <v>2290</v>
      </c>
    </row>
  </sheetData>
  <sheetProtection algorithmName="SHA-512" hashValue="Y2T4GTyt8sS0Fo2Ak3rG5so8iI4aBtT0JJtOZPWggkbdf1ev7U7ZeD2rWsF+698aBvGMhGgUT7GTXF5a1aPn8Q==" saltValue="jCUFhtWUieGcrFQCiGEk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218</v>
      </c>
      <c r="DI1" s="656"/>
      <c r="DJ1" s="656"/>
      <c r="DK1" s="656"/>
      <c r="DL1" s="656"/>
      <c r="DM1" s="656"/>
      <c r="DN1" s="657"/>
      <c r="DO1" s="225"/>
      <c r="DP1" s="655" t="s">
        <v>219</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2">
      <c r="B2" s="226" t="s">
        <v>220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8" t="s">
        <v>221</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222</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223</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2">
      <c r="B4" s="658" t="s">
        <v>1</v>
      </c>
      <c r="C4" s="659"/>
      <c r="D4" s="659"/>
      <c r="E4" s="659"/>
      <c r="F4" s="659"/>
      <c r="G4" s="659"/>
      <c r="H4" s="659"/>
      <c r="I4" s="659"/>
      <c r="J4" s="659"/>
      <c r="K4" s="659"/>
      <c r="L4" s="659"/>
      <c r="M4" s="659"/>
      <c r="N4" s="659"/>
      <c r="O4" s="659"/>
      <c r="P4" s="659"/>
      <c r="Q4" s="660"/>
      <c r="R4" s="658" t="s">
        <v>224</v>
      </c>
      <c r="S4" s="659"/>
      <c r="T4" s="659"/>
      <c r="U4" s="659"/>
      <c r="V4" s="659"/>
      <c r="W4" s="659"/>
      <c r="X4" s="659"/>
      <c r="Y4" s="660"/>
      <c r="Z4" s="658" t="s">
        <v>225</v>
      </c>
      <c r="AA4" s="659"/>
      <c r="AB4" s="659"/>
      <c r="AC4" s="660"/>
      <c r="AD4" s="658" t="s">
        <v>226</v>
      </c>
      <c r="AE4" s="659"/>
      <c r="AF4" s="659"/>
      <c r="AG4" s="659"/>
      <c r="AH4" s="659"/>
      <c r="AI4" s="659"/>
      <c r="AJ4" s="659"/>
      <c r="AK4" s="660"/>
      <c r="AL4" s="658" t="s">
        <v>225</v>
      </c>
      <c r="AM4" s="659"/>
      <c r="AN4" s="659"/>
      <c r="AO4" s="660"/>
      <c r="AP4" s="664" t="s">
        <v>227</v>
      </c>
      <c r="AQ4" s="664"/>
      <c r="AR4" s="664"/>
      <c r="AS4" s="664"/>
      <c r="AT4" s="664"/>
      <c r="AU4" s="664"/>
      <c r="AV4" s="664"/>
      <c r="AW4" s="664"/>
      <c r="AX4" s="664"/>
      <c r="AY4" s="664"/>
      <c r="AZ4" s="664"/>
      <c r="BA4" s="664"/>
      <c r="BB4" s="664"/>
      <c r="BC4" s="664"/>
      <c r="BD4" s="664"/>
      <c r="BE4" s="664"/>
      <c r="BF4" s="664"/>
      <c r="BG4" s="664" t="s">
        <v>228</v>
      </c>
      <c r="BH4" s="664"/>
      <c r="BI4" s="664"/>
      <c r="BJ4" s="664"/>
      <c r="BK4" s="664"/>
      <c r="BL4" s="664"/>
      <c r="BM4" s="664"/>
      <c r="BN4" s="664"/>
      <c r="BO4" s="664" t="s">
        <v>225</v>
      </c>
      <c r="BP4" s="664"/>
      <c r="BQ4" s="664"/>
      <c r="BR4" s="664"/>
      <c r="BS4" s="664" t="s">
        <v>229</v>
      </c>
      <c r="BT4" s="664"/>
      <c r="BU4" s="664"/>
      <c r="BV4" s="664"/>
      <c r="BW4" s="664"/>
      <c r="BX4" s="664"/>
      <c r="BY4" s="664"/>
      <c r="BZ4" s="664"/>
      <c r="CA4" s="664"/>
      <c r="CB4" s="664"/>
      <c r="CD4" s="661" t="s">
        <v>230</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2">
      <c r="B5" s="665" t="s">
        <v>231</v>
      </c>
      <c r="C5" s="666"/>
      <c r="D5" s="666"/>
      <c r="E5" s="666"/>
      <c r="F5" s="666"/>
      <c r="G5" s="666"/>
      <c r="H5" s="666"/>
      <c r="I5" s="666"/>
      <c r="J5" s="666"/>
      <c r="K5" s="666"/>
      <c r="L5" s="666"/>
      <c r="M5" s="666"/>
      <c r="N5" s="666"/>
      <c r="O5" s="666"/>
      <c r="P5" s="666"/>
      <c r="Q5" s="667"/>
      <c r="R5" s="668">
        <v>3954363</v>
      </c>
      <c r="S5" s="669"/>
      <c r="T5" s="669"/>
      <c r="U5" s="669"/>
      <c r="V5" s="669"/>
      <c r="W5" s="669"/>
      <c r="X5" s="669"/>
      <c r="Y5" s="670"/>
      <c r="Z5" s="671">
        <v>38.799999999999997</v>
      </c>
      <c r="AA5" s="671"/>
      <c r="AB5" s="671"/>
      <c r="AC5" s="671"/>
      <c r="AD5" s="672">
        <v>3954363</v>
      </c>
      <c r="AE5" s="672"/>
      <c r="AF5" s="672"/>
      <c r="AG5" s="672"/>
      <c r="AH5" s="672"/>
      <c r="AI5" s="672"/>
      <c r="AJ5" s="672"/>
      <c r="AK5" s="672"/>
      <c r="AL5" s="673">
        <v>69.7</v>
      </c>
      <c r="AM5" s="674"/>
      <c r="AN5" s="674"/>
      <c r="AO5" s="675"/>
      <c r="AP5" s="665" t="s">
        <v>232</v>
      </c>
      <c r="AQ5" s="666"/>
      <c r="AR5" s="666"/>
      <c r="AS5" s="666"/>
      <c r="AT5" s="666"/>
      <c r="AU5" s="666"/>
      <c r="AV5" s="666"/>
      <c r="AW5" s="666"/>
      <c r="AX5" s="666"/>
      <c r="AY5" s="666"/>
      <c r="AZ5" s="666"/>
      <c r="BA5" s="666"/>
      <c r="BB5" s="666"/>
      <c r="BC5" s="666"/>
      <c r="BD5" s="666"/>
      <c r="BE5" s="666"/>
      <c r="BF5" s="667"/>
      <c r="BG5" s="679">
        <v>3954363</v>
      </c>
      <c r="BH5" s="680"/>
      <c r="BI5" s="680"/>
      <c r="BJ5" s="680"/>
      <c r="BK5" s="680"/>
      <c r="BL5" s="680"/>
      <c r="BM5" s="680"/>
      <c r="BN5" s="681"/>
      <c r="BO5" s="682">
        <v>100</v>
      </c>
      <c r="BP5" s="682"/>
      <c r="BQ5" s="682"/>
      <c r="BR5" s="682"/>
      <c r="BS5" s="683" t="s">
        <v>233</v>
      </c>
      <c r="BT5" s="683"/>
      <c r="BU5" s="683"/>
      <c r="BV5" s="683"/>
      <c r="BW5" s="683"/>
      <c r="BX5" s="683"/>
      <c r="BY5" s="683"/>
      <c r="BZ5" s="683"/>
      <c r="CA5" s="683"/>
      <c r="CB5" s="687"/>
      <c r="CD5" s="661" t="s">
        <v>227</v>
      </c>
      <c r="CE5" s="662"/>
      <c r="CF5" s="662"/>
      <c r="CG5" s="662"/>
      <c r="CH5" s="662"/>
      <c r="CI5" s="662"/>
      <c r="CJ5" s="662"/>
      <c r="CK5" s="662"/>
      <c r="CL5" s="662"/>
      <c r="CM5" s="662"/>
      <c r="CN5" s="662"/>
      <c r="CO5" s="662"/>
      <c r="CP5" s="662"/>
      <c r="CQ5" s="663"/>
      <c r="CR5" s="661" t="s">
        <v>234</v>
      </c>
      <c r="CS5" s="662"/>
      <c r="CT5" s="662"/>
      <c r="CU5" s="662"/>
      <c r="CV5" s="662"/>
      <c r="CW5" s="662"/>
      <c r="CX5" s="662"/>
      <c r="CY5" s="663"/>
      <c r="CZ5" s="661" t="s">
        <v>225</v>
      </c>
      <c r="DA5" s="662"/>
      <c r="DB5" s="662"/>
      <c r="DC5" s="663"/>
      <c r="DD5" s="661" t="s">
        <v>235</v>
      </c>
      <c r="DE5" s="662"/>
      <c r="DF5" s="662"/>
      <c r="DG5" s="662"/>
      <c r="DH5" s="662"/>
      <c r="DI5" s="662"/>
      <c r="DJ5" s="662"/>
      <c r="DK5" s="662"/>
      <c r="DL5" s="662"/>
      <c r="DM5" s="662"/>
      <c r="DN5" s="662"/>
      <c r="DO5" s="662"/>
      <c r="DP5" s="663"/>
      <c r="DQ5" s="661" t="s">
        <v>236</v>
      </c>
      <c r="DR5" s="662"/>
      <c r="DS5" s="662"/>
      <c r="DT5" s="662"/>
      <c r="DU5" s="662"/>
      <c r="DV5" s="662"/>
      <c r="DW5" s="662"/>
      <c r="DX5" s="662"/>
      <c r="DY5" s="662"/>
      <c r="DZ5" s="662"/>
      <c r="EA5" s="662"/>
      <c r="EB5" s="662"/>
      <c r="EC5" s="663"/>
    </row>
    <row r="6" spans="2:143" ht="11.25" customHeight="1" x14ac:dyDescent="0.2">
      <c r="B6" s="676" t="s">
        <v>237</v>
      </c>
      <c r="C6" s="677"/>
      <c r="D6" s="677"/>
      <c r="E6" s="677"/>
      <c r="F6" s="677"/>
      <c r="G6" s="677"/>
      <c r="H6" s="677"/>
      <c r="I6" s="677"/>
      <c r="J6" s="677"/>
      <c r="K6" s="677"/>
      <c r="L6" s="677"/>
      <c r="M6" s="677"/>
      <c r="N6" s="677"/>
      <c r="O6" s="677"/>
      <c r="P6" s="677"/>
      <c r="Q6" s="678"/>
      <c r="R6" s="679">
        <v>122768</v>
      </c>
      <c r="S6" s="680"/>
      <c r="T6" s="680"/>
      <c r="U6" s="680"/>
      <c r="V6" s="680"/>
      <c r="W6" s="680"/>
      <c r="X6" s="680"/>
      <c r="Y6" s="681"/>
      <c r="Z6" s="682">
        <v>1.2</v>
      </c>
      <c r="AA6" s="682"/>
      <c r="AB6" s="682"/>
      <c r="AC6" s="682"/>
      <c r="AD6" s="683">
        <v>122768</v>
      </c>
      <c r="AE6" s="683"/>
      <c r="AF6" s="683"/>
      <c r="AG6" s="683"/>
      <c r="AH6" s="683"/>
      <c r="AI6" s="683"/>
      <c r="AJ6" s="683"/>
      <c r="AK6" s="683"/>
      <c r="AL6" s="684">
        <v>2.2000000000000002</v>
      </c>
      <c r="AM6" s="685"/>
      <c r="AN6" s="685"/>
      <c r="AO6" s="686"/>
      <c r="AP6" s="676" t="s">
        <v>238</v>
      </c>
      <c r="AQ6" s="677"/>
      <c r="AR6" s="677"/>
      <c r="AS6" s="677"/>
      <c r="AT6" s="677"/>
      <c r="AU6" s="677"/>
      <c r="AV6" s="677"/>
      <c r="AW6" s="677"/>
      <c r="AX6" s="677"/>
      <c r="AY6" s="677"/>
      <c r="AZ6" s="677"/>
      <c r="BA6" s="677"/>
      <c r="BB6" s="677"/>
      <c r="BC6" s="677"/>
      <c r="BD6" s="677"/>
      <c r="BE6" s="677"/>
      <c r="BF6" s="678"/>
      <c r="BG6" s="679">
        <v>3954363</v>
      </c>
      <c r="BH6" s="680"/>
      <c r="BI6" s="680"/>
      <c r="BJ6" s="680"/>
      <c r="BK6" s="680"/>
      <c r="BL6" s="680"/>
      <c r="BM6" s="680"/>
      <c r="BN6" s="681"/>
      <c r="BO6" s="682">
        <v>100</v>
      </c>
      <c r="BP6" s="682"/>
      <c r="BQ6" s="682"/>
      <c r="BR6" s="682"/>
      <c r="BS6" s="683" t="s">
        <v>141</v>
      </c>
      <c r="BT6" s="683"/>
      <c r="BU6" s="683"/>
      <c r="BV6" s="683"/>
      <c r="BW6" s="683"/>
      <c r="BX6" s="683"/>
      <c r="BY6" s="683"/>
      <c r="BZ6" s="683"/>
      <c r="CA6" s="683"/>
      <c r="CB6" s="687"/>
      <c r="CD6" s="690" t="s">
        <v>239</v>
      </c>
      <c r="CE6" s="691"/>
      <c r="CF6" s="691"/>
      <c r="CG6" s="691"/>
      <c r="CH6" s="691"/>
      <c r="CI6" s="691"/>
      <c r="CJ6" s="691"/>
      <c r="CK6" s="691"/>
      <c r="CL6" s="691"/>
      <c r="CM6" s="691"/>
      <c r="CN6" s="691"/>
      <c r="CO6" s="691"/>
      <c r="CP6" s="691"/>
      <c r="CQ6" s="692"/>
      <c r="CR6" s="679">
        <v>93749</v>
      </c>
      <c r="CS6" s="680"/>
      <c r="CT6" s="680"/>
      <c r="CU6" s="680"/>
      <c r="CV6" s="680"/>
      <c r="CW6" s="680"/>
      <c r="CX6" s="680"/>
      <c r="CY6" s="681"/>
      <c r="CZ6" s="673">
        <v>1</v>
      </c>
      <c r="DA6" s="674"/>
      <c r="DB6" s="674"/>
      <c r="DC6" s="693"/>
      <c r="DD6" s="688" t="s">
        <v>233</v>
      </c>
      <c r="DE6" s="680"/>
      <c r="DF6" s="680"/>
      <c r="DG6" s="680"/>
      <c r="DH6" s="680"/>
      <c r="DI6" s="680"/>
      <c r="DJ6" s="680"/>
      <c r="DK6" s="680"/>
      <c r="DL6" s="680"/>
      <c r="DM6" s="680"/>
      <c r="DN6" s="680"/>
      <c r="DO6" s="680"/>
      <c r="DP6" s="681"/>
      <c r="DQ6" s="688">
        <v>93749</v>
      </c>
      <c r="DR6" s="680"/>
      <c r="DS6" s="680"/>
      <c r="DT6" s="680"/>
      <c r="DU6" s="680"/>
      <c r="DV6" s="680"/>
      <c r="DW6" s="680"/>
      <c r="DX6" s="680"/>
      <c r="DY6" s="680"/>
      <c r="DZ6" s="680"/>
      <c r="EA6" s="680"/>
      <c r="EB6" s="680"/>
      <c r="EC6" s="689"/>
    </row>
    <row r="7" spans="2:143" ht="11.25" customHeight="1" x14ac:dyDescent="0.2">
      <c r="B7" s="676" t="s">
        <v>240</v>
      </c>
      <c r="C7" s="677"/>
      <c r="D7" s="677"/>
      <c r="E7" s="677"/>
      <c r="F7" s="677"/>
      <c r="G7" s="677"/>
      <c r="H7" s="677"/>
      <c r="I7" s="677"/>
      <c r="J7" s="677"/>
      <c r="K7" s="677"/>
      <c r="L7" s="677"/>
      <c r="M7" s="677"/>
      <c r="N7" s="677"/>
      <c r="O7" s="677"/>
      <c r="P7" s="677"/>
      <c r="Q7" s="678"/>
      <c r="R7" s="679">
        <v>4926</v>
      </c>
      <c r="S7" s="680"/>
      <c r="T7" s="680"/>
      <c r="U7" s="680"/>
      <c r="V7" s="680"/>
      <c r="W7" s="680"/>
      <c r="X7" s="680"/>
      <c r="Y7" s="681"/>
      <c r="Z7" s="682">
        <v>0</v>
      </c>
      <c r="AA7" s="682"/>
      <c r="AB7" s="682"/>
      <c r="AC7" s="682"/>
      <c r="AD7" s="683">
        <v>4926</v>
      </c>
      <c r="AE7" s="683"/>
      <c r="AF7" s="683"/>
      <c r="AG7" s="683"/>
      <c r="AH7" s="683"/>
      <c r="AI7" s="683"/>
      <c r="AJ7" s="683"/>
      <c r="AK7" s="683"/>
      <c r="AL7" s="684">
        <v>0.1</v>
      </c>
      <c r="AM7" s="685"/>
      <c r="AN7" s="685"/>
      <c r="AO7" s="686"/>
      <c r="AP7" s="676" t="s">
        <v>241</v>
      </c>
      <c r="AQ7" s="677"/>
      <c r="AR7" s="677"/>
      <c r="AS7" s="677"/>
      <c r="AT7" s="677"/>
      <c r="AU7" s="677"/>
      <c r="AV7" s="677"/>
      <c r="AW7" s="677"/>
      <c r="AX7" s="677"/>
      <c r="AY7" s="677"/>
      <c r="AZ7" s="677"/>
      <c r="BA7" s="677"/>
      <c r="BB7" s="677"/>
      <c r="BC7" s="677"/>
      <c r="BD7" s="677"/>
      <c r="BE7" s="677"/>
      <c r="BF7" s="678"/>
      <c r="BG7" s="679">
        <v>1730462</v>
      </c>
      <c r="BH7" s="680"/>
      <c r="BI7" s="680"/>
      <c r="BJ7" s="680"/>
      <c r="BK7" s="680"/>
      <c r="BL7" s="680"/>
      <c r="BM7" s="680"/>
      <c r="BN7" s="681"/>
      <c r="BO7" s="682">
        <v>43.8</v>
      </c>
      <c r="BP7" s="682"/>
      <c r="BQ7" s="682"/>
      <c r="BR7" s="682"/>
      <c r="BS7" s="683" t="s">
        <v>141</v>
      </c>
      <c r="BT7" s="683"/>
      <c r="BU7" s="683"/>
      <c r="BV7" s="683"/>
      <c r="BW7" s="683"/>
      <c r="BX7" s="683"/>
      <c r="BY7" s="683"/>
      <c r="BZ7" s="683"/>
      <c r="CA7" s="683"/>
      <c r="CB7" s="687"/>
      <c r="CD7" s="694" t="s">
        <v>242</v>
      </c>
      <c r="CE7" s="695"/>
      <c r="CF7" s="695"/>
      <c r="CG7" s="695"/>
      <c r="CH7" s="695"/>
      <c r="CI7" s="695"/>
      <c r="CJ7" s="695"/>
      <c r="CK7" s="695"/>
      <c r="CL7" s="695"/>
      <c r="CM7" s="695"/>
      <c r="CN7" s="695"/>
      <c r="CO7" s="695"/>
      <c r="CP7" s="695"/>
      <c r="CQ7" s="696"/>
      <c r="CR7" s="679">
        <v>1373045</v>
      </c>
      <c r="CS7" s="680"/>
      <c r="CT7" s="680"/>
      <c r="CU7" s="680"/>
      <c r="CV7" s="680"/>
      <c r="CW7" s="680"/>
      <c r="CX7" s="680"/>
      <c r="CY7" s="681"/>
      <c r="CZ7" s="682">
        <v>14.7</v>
      </c>
      <c r="DA7" s="682"/>
      <c r="DB7" s="682"/>
      <c r="DC7" s="682"/>
      <c r="DD7" s="688">
        <v>66740</v>
      </c>
      <c r="DE7" s="680"/>
      <c r="DF7" s="680"/>
      <c r="DG7" s="680"/>
      <c r="DH7" s="680"/>
      <c r="DI7" s="680"/>
      <c r="DJ7" s="680"/>
      <c r="DK7" s="680"/>
      <c r="DL7" s="680"/>
      <c r="DM7" s="680"/>
      <c r="DN7" s="680"/>
      <c r="DO7" s="680"/>
      <c r="DP7" s="681"/>
      <c r="DQ7" s="688">
        <v>1228629</v>
      </c>
      <c r="DR7" s="680"/>
      <c r="DS7" s="680"/>
      <c r="DT7" s="680"/>
      <c r="DU7" s="680"/>
      <c r="DV7" s="680"/>
      <c r="DW7" s="680"/>
      <c r="DX7" s="680"/>
      <c r="DY7" s="680"/>
      <c r="DZ7" s="680"/>
      <c r="EA7" s="680"/>
      <c r="EB7" s="680"/>
      <c r="EC7" s="689"/>
    </row>
    <row r="8" spans="2:143" ht="11.25" customHeight="1" x14ac:dyDescent="0.2">
      <c r="B8" s="676" t="s">
        <v>243</v>
      </c>
      <c r="C8" s="677"/>
      <c r="D8" s="677"/>
      <c r="E8" s="677"/>
      <c r="F8" s="677"/>
      <c r="G8" s="677"/>
      <c r="H8" s="677"/>
      <c r="I8" s="677"/>
      <c r="J8" s="677"/>
      <c r="K8" s="677"/>
      <c r="L8" s="677"/>
      <c r="M8" s="677"/>
      <c r="N8" s="677"/>
      <c r="O8" s="677"/>
      <c r="P8" s="677"/>
      <c r="Q8" s="678"/>
      <c r="R8" s="679">
        <v>13713</v>
      </c>
      <c r="S8" s="680"/>
      <c r="T8" s="680"/>
      <c r="U8" s="680"/>
      <c r="V8" s="680"/>
      <c r="W8" s="680"/>
      <c r="X8" s="680"/>
      <c r="Y8" s="681"/>
      <c r="Z8" s="682">
        <v>0.1</v>
      </c>
      <c r="AA8" s="682"/>
      <c r="AB8" s="682"/>
      <c r="AC8" s="682"/>
      <c r="AD8" s="683">
        <v>13713</v>
      </c>
      <c r="AE8" s="683"/>
      <c r="AF8" s="683"/>
      <c r="AG8" s="683"/>
      <c r="AH8" s="683"/>
      <c r="AI8" s="683"/>
      <c r="AJ8" s="683"/>
      <c r="AK8" s="683"/>
      <c r="AL8" s="684">
        <v>0.2</v>
      </c>
      <c r="AM8" s="685"/>
      <c r="AN8" s="685"/>
      <c r="AO8" s="686"/>
      <c r="AP8" s="676" t="s">
        <v>244</v>
      </c>
      <c r="AQ8" s="677"/>
      <c r="AR8" s="677"/>
      <c r="AS8" s="677"/>
      <c r="AT8" s="677"/>
      <c r="AU8" s="677"/>
      <c r="AV8" s="677"/>
      <c r="AW8" s="677"/>
      <c r="AX8" s="677"/>
      <c r="AY8" s="677"/>
      <c r="AZ8" s="677"/>
      <c r="BA8" s="677"/>
      <c r="BB8" s="677"/>
      <c r="BC8" s="677"/>
      <c r="BD8" s="677"/>
      <c r="BE8" s="677"/>
      <c r="BF8" s="678"/>
      <c r="BG8" s="679">
        <v>55539</v>
      </c>
      <c r="BH8" s="680"/>
      <c r="BI8" s="680"/>
      <c r="BJ8" s="680"/>
      <c r="BK8" s="680"/>
      <c r="BL8" s="680"/>
      <c r="BM8" s="680"/>
      <c r="BN8" s="681"/>
      <c r="BO8" s="682">
        <v>1.4</v>
      </c>
      <c r="BP8" s="682"/>
      <c r="BQ8" s="682"/>
      <c r="BR8" s="682"/>
      <c r="BS8" s="688" t="s">
        <v>233</v>
      </c>
      <c r="BT8" s="680"/>
      <c r="BU8" s="680"/>
      <c r="BV8" s="680"/>
      <c r="BW8" s="680"/>
      <c r="BX8" s="680"/>
      <c r="BY8" s="680"/>
      <c r="BZ8" s="680"/>
      <c r="CA8" s="680"/>
      <c r="CB8" s="689"/>
      <c r="CD8" s="694" t="s">
        <v>245</v>
      </c>
      <c r="CE8" s="695"/>
      <c r="CF8" s="695"/>
      <c r="CG8" s="695"/>
      <c r="CH8" s="695"/>
      <c r="CI8" s="695"/>
      <c r="CJ8" s="695"/>
      <c r="CK8" s="695"/>
      <c r="CL8" s="695"/>
      <c r="CM8" s="695"/>
      <c r="CN8" s="695"/>
      <c r="CO8" s="695"/>
      <c r="CP8" s="695"/>
      <c r="CQ8" s="696"/>
      <c r="CR8" s="679">
        <v>3639241</v>
      </c>
      <c r="CS8" s="680"/>
      <c r="CT8" s="680"/>
      <c r="CU8" s="680"/>
      <c r="CV8" s="680"/>
      <c r="CW8" s="680"/>
      <c r="CX8" s="680"/>
      <c r="CY8" s="681"/>
      <c r="CZ8" s="682">
        <v>38.799999999999997</v>
      </c>
      <c r="DA8" s="682"/>
      <c r="DB8" s="682"/>
      <c r="DC8" s="682"/>
      <c r="DD8" s="688">
        <v>36247</v>
      </c>
      <c r="DE8" s="680"/>
      <c r="DF8" s="680"/>
      <c r="DG8" s="680"/>
      <c r="DH8" s="680"/>
      <c r="DI8" s="680"/>
      <c r="DJ8" s="680"/>
      <c r="DK8" s="680"/>
      <c r="DL8" s="680"/>
      <c r="DM8" s="680"/>
      <c r="DN8" s="680"/>
      <c r="DO8" s="680"/>
      <c r="DP8" s="681"/>
      <c r="DQ8" s="688">
        <v>1700474</v>
      </c>
      <c r="DR8" s="680"/>
      <c r="DS8" s="680"/>
      <c r="DT8" s="680"/>
      <c r="DU8" s="680"/>
      <c r="DV8" s="680"/>
      <c r="DW8" s="680"/>
      <c r="DX8" s="680"/>
      <c r="DY8" s="680"/>
      <c r="DZ8" s="680"/>
      <c r="EA8" s="680"/>
      <c r="EB8" s="680"/>
      <c r="EC8" s="689"/>
    </row>
    <row r="9" spans="2:143" ht="11.25" customHeight="1" x14ac:dyDescent="0.2">
      <c r="B9" s="676" t="s">
        <v>246</v>
      </c>
      <c r="C9" s="677"/>
      <c r="D9" s="677"/>
      <c r="E9" s="677"/>
      <c r="F9" s="677"/>
      <c r="G9" s="677"/>
      <c r="H9" s="677"/>
      <c r="I9" s="677"/>
      <c r="J9" s="677"/>
      <c r="K9" s="677"/>
      <c r="L9" s="677"/>
      <c r="M9" s="677"/>
      <c r="N9" s="677"/>
      <c r="O9" s="677"/>
      <c r="P9" s="677"/>
      <c r="Q9" s="678"/>
      <c r="R9" s="679">
        <v>12639</v>
      </c>
      <c r="S9" s="680"/>
      <c r="T9" s="680"/>
      <c r="U9" s="680"/>
      <c r="V9" s="680"/>
      <c r="W9" s="680"/>
      <c r="X9" s="680"/>
      <c r="Y9" s="681"/>
      <c r="Z9" s="682">
        <v>0.1</v>
      </c>
      <c r="AA9" s="682"/>
      <c r="AB9" s="682"/>
      <c r="AC9" s="682"/>
      <c r="AD9" s="683">
        <v>12639</v>
      </c>
      <c r="AE9" s="683"/>
      <c r="AF9" s="683"/>
      <c r="AG9" s="683"/>
      <c r="AH9" s="683"/>
      <c r="AI9" s="683"/>
      <c r="AJ9" s="683"/>
      <c r="AK9" s="683"/>
      <c r="AL9" s="684">
        <v>0.2</v>
      </c>
      <c r="AM9" s="685"/>
      <c r="AN9" s="685"/>
      <c r="AO9" s="686"/>
      <c r="AP9" s="676" t="s">
        <v>247</v>
      </c>
      <c r="AQ9" s="677"/>
      <c r="AR9" s="677"/>
      <c r="AS9" s="677"/>
      <c r="AT9" s="677"/>
      <c r="AU9" s="677"/>
      <c r="AV9" s="677"/>
      <c r="AW9" s="677"/>
      <c r="AX9" s="677"/>
      <c r="AY9" s="677"/>
      <c r="AZ9" s="677"/>
      <c r="BA9" s="677"/>
      <c r="BB9" s="677"/>
      <c r="BC9" s="677"/>
      <c r="BD9" s="677"/>
      <c r="BE9" s="677"/>
      <c r="BF9" s="678"/>
      <c r="BG9" s="679">
        <v>1379228</v>
      </c>
      <c r="BH9" s="680"/>
      <c r="BI9" s="680"/>
      <c r="BJ9" s="680"/>
      <c r="BK9" s="680"/>
      <c r="BL9" s="680"/>
      <c r="BM9" s="680"/>
      <c r="BN9" s="681"/>
      <c r="BO9" s="682">
        <v>34.9</v>
      </c>
      <c r="BP9" s="682"/>
      <c r="BQ9" s="682"/>
      <c r="BR9" s="682"/>
      <c r="BS9" s="688" t="s">
        <v>141</v>
      </c>
      <c r="BT9" s="680"/>
      <c r="BU9" s="680"/>
      <c r="BV9" s="680"/>
      <c r="BW9" s="680"/>
      <c r="BX9" s="680"/>
      <c r="BY9" s="680"/>
      <c r="BZ9" s="680"/>
      <c r="CA9" s="680"/>
      <c r="CB9" s="689"/>
      <c r="CD9" s="694" t="s">
        <v>248</v>
      </c>
      <c r="CE9" s="695"/>
      <c r="CF9" s="695"/>
      <c r="CG9" s="695"/>
      <c r="CH9" s="695"/>
      <c r="CI9" s="695"/>
      <c r="CJ9" s="695"/>
      <c r="CK9" s="695"/>
      <c r="CL9" s="695"/>
      <c r="CM9" s="695"/>
      <c r="CN9" s="695"/>
      <c r="CO9" s="695"/>
      <c r="CP9" s="695"/>
      <c r="CQ9" s="696"/>
      <c r="CR9" s="679">
        <v>520834</v>
      </c>
      <c r="CS9" s="680"/>
      <c r="CT9" s="680"/>
      <c r="CU9" s="680"/>
      <c r="CV9" s="680"/>
      <c r="CW9" s="680"/>
      <c r="CX9" s="680"/>
      <c r="CY9" s="681"/>
      <c r="CZ9" s="682">
        <v>5.6</v>
      </c>
      <c r="DA9" s="682"/>
      <c r="DB9" s="682"/>
      <c r="DC9" s="682"/>
      <c r="DD9" s="688">
        <v>8628</v>
      </c>
      <c r="DE9" s="680"/>
      <c r="DF9" s="680"/>
      <c r="DG9" s="680"/>
      <c r="DH9" s="680"/>
      <c r="DI9" s="680"/>
      <c r="DJ9" s="680"/>
      <c r="DK9" s="680"/>
      <c r="DL9" s="680"/>
      <c r="DM9" s="680"/>
      <c r="DN9" s="680"/>
      <c r="DO9" s="680"/>
      <c r="DP9" s="681"/>
      <c r="DQ9" s="688">
        <v>503454</v>
      </c>
      <c r="DR9" s="680"/>
      <c r="DS9" s="680"/>
      <c r="DT9" s="680"/>
      <c r="DU9" s="680"/>
      <c r="DV9" s="680"/>
      <c r="DW9" s="680"/>
      <c r="DX9" s="680"/>
      <c r="DY9" s="680"/>
      <c r="DZ9" s="680"/>
      <c r="EA9" s="680"/>
      <c r="EB9" s="680"/>
      <c r="EC9" s="689"/>
    </row>
    <row r="10" spans="2:143" ht="11.25" customHeight="1" x14ac:dyDescent="0.2">
      <c r="B10" s="676" t="s">
        <v>249</v>
      </c>
      <c r="C10" s="677"/>
      <c r="D10" s="677"/>
      <c r="E10" s="677"/>
      <c r="F10" s="677"/>
      <c r="G10" s="677"/>
      <c r="H10" s="677"/>
      <c r="I10" s="677"/>
      <c r="J10" s="677"/>
      <c r="K10" s="677"/>
      <c r="L10" s="677"/>
      <c r="M10" s="677"/>
      <c r="N10" s="677"/>
      <c r="O10" s="677"/>
      <c r="P10" s="677"/>
      <c r="Q10" s="678"/>
      <c r="R10" s="679" t="s">
        <v>233</v>
      </c>
      <c r="S10" s="680"/>
      <c r="T10" s="680"/>
      <c r="U10" s="680"/>
      <c r="V10" s="680"/>
      <c r="W10" s="680"/>
      <c r="X10" s="680"/>
      <c r="Y10" s="681"/>
      <c r="Z10" s="682" t="s">
        <v>141</v>
      </c>
      <c r="AA10" s="682"/>
      <c r="AB10" s="682"/>
      <c r="AC10" s="682"/>
      <c r="AD10" s="683" t="s">
        <v>233</v>
      </c>
      <c r="AE10" s="683"/>
      <c r="AF10" s="683"/>
      <c r="AG10" s="683"/>
      <c r="AH10" s="683"/>
      <c r="AI10" s="683"/>
      <c r="AJ10" s="683"/>
      <c r="AK10" s="683"/>
      <c r="AL10" s="684" t="s">
        <v>141</v>
      </c>
      <c r="AM10" s="685"/>
      <c r="AN10" s="685"/>
      <c r="AO10" s="686"/>
      <c r="AP10" s="676" t="s">
        <v>250</v>
      </c>
      <c r="AQ10" s="677"/>
      <c r="AR10" s="677"/>
      <c r="AS10" s="677"/>
      <c r="AT10" s="677"/>
      <c r="AU10" s="677"/>
      <c r="AV10" s="677"/>
      <c r="AW10" s="677"/>
      <c r="AX10" s="677"/>
      <c r="AY10" s="677"/>
      <c r="AZ10" s="677"/>
      <c r="BA10" s="677"/>
      <c r="BB10" s="677"/>
      <c r="BC10" s="677"/>
      <c r="BD10" s="677"/>
      <c r="BE10" s="677"/>
      <c r="BF10" s="678"/>
      <c r="BG10" s="679">
        <v>94821</v>
      </c>
      <c r="BH10" s="680"/>
      <c r="BI10" s="680"/>
      <c r="BJ10" s="680"/>
      <c r="BK10" s="680"/>
      <c r="BL10" s="680"/>
      <c r="BM10" s="680"/>
      <c r="BN10" s="681"/>
      <c r="BO10" s="682">
        <v>2.4</v>
      </c>
      <c r="BP10" s="682"/>
      <c r="BQ10" s="682"/>
      <c r="BR10" s="682"/>
      <c r="BS10" s="688" t="s">
        <v>233</v>
      </c>
      <c r="BT10" s="680"/>
      <c r="BU10" s="680"/>
      <c r="BV10" s="680"/>
      <c r="BW10" s="680"/>
      <c r="BX10" s="680"/>
      <c r="BY10" s="680"/>
      <c r="BZ10" s="680"/>
      <c r="CA10" s="680"/>
      <c r="CB10" s="689"/>
      <c r="CD10" s="694" t="s">
        <v>251</v>
      </c>
      <c r="CE10" s="695"/>
      <c r="CF10" s="695"/>
      <c r="CG10" s="695"/>
      <c r="CH10" s="695"/>
      <c r="CI10" s="695"/>
      <c r="CJ10" s="695"/>
      <c r="CK10" s="695"/>
      <c r="CL10" s="695"/>
      <c r="CM10" s="695"/>
      <c r="CN10" s="695"/>
      <c r="CO10" s="695"/>
      <c r="CP10" s="695"/>
      <c r="CQ10" s="696"/>
      <c r="CR10" s="679">
        <v>3</v>
      </c>
      <c r="CS10" s="680"/>
      <c r="CT10" s="680"/>
      <c r="CU10" s="680"/>
      <c r="CV10" s="680"/>
      <c r="CW10" s="680"/>
      <c r="CX10" s="680"/>
      <c r="CY10" s="681"/>
      <c r="CZ10" s="682">
        <v>0</v>
      </c>
      <c r="DA10" s="682"/>
      <c r="DB10" s="682"/>
      <c r="DC10" s="682"/>
      <c r="DD10" s="688" t="s">
        <v>140</v>
      </c>
      <c r="DE10" s="680"/>
      <c r="DF10" s="680"/>
      <c r="DG10" s="680"/>
      <c r="DH10" s="680"/>
      <c r="DI10" s="680"/>
      <c r="DJ10" s="680"/>
      <c r="DK10" s="680"/>
      <c r="DL10" s="680"/>
      <c r="DM10" s="680"/>
      <c r="DN10" s="680"/>
      <c r="DO10" s="680"/>
      <c r="DP10" s="681"/>
      <c r="DQ10" s="688">
        <v>3</v>
      </c>
      <c r="DR10" s="680"/>
      <c r="DS10" s="680"/>
      <c r="DT10" s="680"/>
      <c r="DU10" s="680"/>
      <c r="DV10" s="680"/>
      <c r="DW10" s="680"/>
      <c r="DX10" s="680"/>
      <c r="DY10" s="680"/>
      <c r="DZ10" s="680"/>
      <c r="EA10" s="680"/>
      <c r="EB10" s="680"/>
      <c r="EC10" s="689"/>
    </row>
    <row r="11" spans="2:143" ht="11.25" customHeight="1" x14ac:dyDescent="0.2">
      <c r="B11" s="676" t="s">
        <v>252</v>
      </c>
      <c r="C11" s="677"/>
      <c r="D11" s="677"/>
      <c r="E11" s="677"/>
      <c r="F11" s="677"/>
      <c r="G11" s="677"/>
      <c r="H11" s="677"/>
      <c r="I11" s="677"/>
      <c r="J11" s="677"/>
      <c r="K11" s="677"/>
      <c r="L11" s="677"/>
      <c r="M11" s="677"/>
      <c r="N11" s="677"/>
      <c r="O11" s="677"/>
      <c r="P11" s="677"/>
      <c r="Q11" s="678"/>
      <c r="R11" s="679" t="s">
        <v>233</v>
      </c>
      <c r="S11" s="680"/>
      <c r="T11" s="680"/>
      <c r="U11" s="680"/>
      <c r="V11" s="680"/>
      <c r="W11" s="680"/>
      <c r="X11" s="680"/>
      <c r="Y11" s="681"/>
      <c r="Z11" s="682" t="s">
        <v>141</v>
      </c>
      <c r="AA11" s="682"/>
      <c r="AB11" s="682"/>
      <c r="AC11" s="682"/>
      <c r="AD11" s="683" t="s">
        <v>233</v>
      </c>
      <c r="AE11" s="683"/>
      <c r="AF11" s="683"/>
      <c r="AG11" s="683"/>
      <c r="AH11" s="683"/>
      <c r="AI11" s="683"/>
      <c r="AJ11" s="683"/>
      <c r="AK11" s="683"/>
      <c r="AL11" s="684" t="s">
        <v>141</v>
      </c>
      <c r="AM11" s="685"/>
      <c r="AN11" s="685"/>
      <c r="AO11" s="686"/>
      <c r="AP11" s="676" t="s">
        <v>253</v>
      </c>
      <c r="AQ11" s="677"/>
      <c r="AR11" s="677"/>
      <c r="AS11" s="677"/>
      <c r="AT11" s="677"/>
      <c r="AU11" s="677"/>
      <c r="AV11" s="677"/>
      <c r="AW11" s="677"/>
      <c r="AX11" s="677"/>
      <c r="AY11" s="677"/>
      <c r="AZ11" s="677"/>
      <c r="BA11" s="677"/>
      <c r="BB11" s="677"/>
      <c r="BC11" s="677"/>
      <c r="BD11" s="677"/>
      <c r="BE11" s="677"/>
      <c r="BF11" s="678"/>
      <c r="BG11" s="679">
        <v>200874</v>
      </c>
      <c r="BH11" s="680"/>
      <c r="BI11" s="680"/>
      <c r="BJ11" s="680"/>
      <c r="BK11" s="680"/>
      <c r="BL11" s="680"/>
      <c r="BM11" s="680"/>
      <c r="BN11" s="681"/>
      <c r="BO11" s="682">
        <v>5.0999999999999996</v>
      </c>
      <c r="BP11" s="682"/>
      <c r="BQ11" s="682"/>
      <c r="BR11" s="682"/>
      <c r="BS11" s="688" t="s">
        <v>141</v>
      </c>
      <c r="BT11" s="680"/>
      <c r="BU11" s="680"/>
      <c r="BV11" s="680"/>
      <c r="BW11" s="680"/>
      <c r="BX11" s="680"/>
      <c r="BY11" s="680"/>
      <c r="BZ11" s="680"/>
      <c r="CA11" s="680"/>
      <c r="CB11" s="689"/>
      <c r="CD11" s="694" t="s">
        <v>254</v>
      </c>
      <c r="CE11" s="695"/>
      <c r="CF11" s="695"/>
      <c r="CG11" s="695"/>
      <c r="CH11" s="695"/>
      <c r="CI11" s="695"/>
      <c r="CJ11" s="695"/>
      <c r="CK11" s="695"/>
      <c r="CL11" s="695"/>
      <c r="CM11" s="695"/>
      <c r="CN11" s="695"/>
      <c r="CO11" s="695"/>
      <c r="CP11" s="695"/>
      <c r="CQ11" s="696"/>
      <c r="CR11" s="679">
        <v>194358</v>
      </c>
      <c r="CS11" s="680"/>
      <c r="CT11" s="680"/>
      <c r="CU11" s="680"/>
      <c r="CV11" s="680"/>
      <c r="CW11" s="680"/>
      <c r="CX11" s="680"/>
      <c r="CY11" s="681"/>
      <c r="CZ11" s="682">
        <v>2.1</v>
      </c>
      <c r="DA11" s="682"/>
      <c r="DB11" s="682"/>
      <c r="DC11" s="682"/>
      <c r="DD11" s="688" t="s">
        <v>233</v>
      </c>
      <c r="DE11" s="680"/>
      <c r="DF11" s="680"/>
      <c r="DG11" s="680"/>
      <c r="DH11" s="680"/>
      <c r="DI11" s="680"/>
      <c r="DJ11" s="680"/>
      <c r="DK11" s="680"/>
      <c r="DL11" s="680"/>
      <c r="DM11" s="680"/>
      <c r="DN11" s="680"/>
      <c r="DO11" s="680"/>
      <c r="DP11" s="681"/>
      <c r="DQ11" s="688">
        <v>119586</v>
      </c>
      <c r="DR11" s="680"/>
      <c r="DS11" s="680"/>
      <c r="DT11" s="680"/>
      <c r="DU11" s="680"/>
      <c r="DV11" s="680"/>
      <c r="DW11" s="680"/>
      <c r="DX11" s="680"/>
      <c r="DY11" s="680"/>
      <c r="DZ11" s="680"/>
      <c r="EA11" s="680"/>
      <c r="EB11" s="680"/>
      <c r="EC11" s="689"/>
    </row>
    <row r="12" spans="2:143" ht="11.25" customHeight="1" x14ac:dyDescent="0.2">
      <c r="B12" s="676" t="s">
        <v>255</v>
      </c>
      <c r="C12" s="677"/>
      <c r="D12" s="677"/>
      <c r="E12" s="677"/>
      <c r="F12" s="677"/>
      <c r="G12" s="677"/>
      <c r="H12" s="677"/>
      <c r="I12" s="677"/>
      <c r="J12" s="677"/>
      <c r="K12" s="677"/>
      <c r="L12" s="677"/>
      <c r="M12" s="677"/>
      <c r="N12" s="677"/>
      <c r="O12" s="677"/>
      <c r="P12" s="677"/>
      <c r="Q12" s="678"/>
      <c r="R12" s="679">
        <v>532373</v>
      </c>
      <c r="S12" s="680"/>
      <c r="T12" s="680"/>
      <c r="U12" s="680"/>
      <c r="V12" s="680"/>
      <c r="W12" s="680"/>
      <c r="X12" s="680"/>
      <c r="Y12" s="681"/>
      <c r="Z12" s="682">
        <v>5.2</v>
      </c>
      <c r="AA12" s="682"/>
      <c r="AB12" s="682"/>
      <c r="AC12" s="682"/>
      <c r="AD12" s="683">
        <v>532373</v>
      </c>
      <c r="AE12" s="683"/>
      <c r="AF12" s="683"/>
      <c r="AG12" s="683"/>
      <c r="AH12" s="683"/>
      <c r="AI12" s="683"/>
      <c r="AJ12" s="683"/>
      <c r="AK12" s="683"/>
      <c r="AL12" s="684">
        <v>9.4</v>
      </c>
      <c r="AM12" s="685"/>
      <c r="AN12" s="685"/>
      <c r="AO12" s="686"/>
      <c r="AP12" s="676" t="s">
        <v>256</v>
      </c>
      <c r="AQ12" s="677"/>
      <c r="AR12" s="677"/>
      <c r="AS12" s="677"/>
      <c r="AT12" s="677"/>
      <c r="AU12" s="677"/>
      <c r="AV12" s="677"/>
      <c r="AW12" s="677"/>
      <c r="AX12" s="677"/>
      <c r="AY12" s="677"/>
      <c r="AZ12" s="677"/>
      <c r="BA12" s="677"/>
      <c r="BB12" s="677"/>
      <c r="BC12" s="677"/>
      <c r="BD12" s="677"/>
      <c r="BE12" s="677"/>
      <c r="BF12" s="678"/>
      <c r="BG12" s="679">
        <v>1879988</v>
      </c>
      <c r="BH12" s="680"/>
      <c r="BI12" s="680"/>
      <c r="BJ12" s="680"/>
      <c r="BK12" s="680"/>
      <c r="BL12" s="680"/>
      <c r="BM12" s="680"/>
      <c r="BN12" s="681"/>
      <c r="BO12" s="682">
        <v>47.5</v>
      </c>
      <c r="BP12" s="682"/>
      <c r="BQ12" s="682"/>
      <c r="BR12" s="682"/>
      <c r="BS12" s="688" t="s">
        <v>233</v>
      </c>
      <c r="BT12" s="680"/>
      <c r="BU12" s="680"/>
      <c r="BV12" s="680"/>
      <c r="BW12" s="680"/>
      <c r="BX12" s="680"/>
      <c r="BY12" s="680"/>
      <c r="BZ12" s="680"/>
      <c r="CA12" s="680"/>
      <c r="CB12" s="689"/>
      <c r="CD12" s="694" t="s">
        <v>257</v>
      </c>
      <c r="CE12" s="695"/>
      <c r="CF12" s="695"/>
      <c r="CG12" s="695"/>
      <c r="CH12" s="695"/>
      <c r="CI12" s="695"/>
      <c r="CJ12" s="695"/>
      <c r="CK12" s="695"/>
      <c r="CL12" s="695"/>
      <c r="CM12" s="695"/>
      <c r="CN12" s="695"/>
      <c r="CO12" s="695"/>
      <c r="CP12" s="695"/>
      <c r="CQ12" s="696"/>
      <c r="CR12" s="679">
        <v>53414</v>
      </c>
      <c r="CS12" s="680"/>
      <c r="CT12" s="680"/>
      <c r="CU12" s="680"/>
      <c r="CV12" s="680"/>
      <c r="CW12" s="680"/>
      <c r="CX12" s="680"/>
      <c r="CY12" s="681"/>
      <c r="CZ12" s="682">
        <v>0.6</v>
      </c>
      <c r="DA12" s="682"/>
      <c r="DB12" s="682"/>
      <c r="DC12" s="682"/>
      <c r="DD12" s="688" t="s">
        <v>233</v>
      </c>
      <c r="DE12" s="680"/>
      <c r="DF12" s="680"/>
      <c r="DG12" s="680"/>
      <c r="DH12" s="680"/>
      <c r="DI12" s="680"/>
      <c r="DJ12" s="680"/>
      <c r="DK12" s="680"/>
      <c r="DL12" s="680"/>
      <c r="DM12" s="680"/>
      <c r="DN12" s="680"/>
      <c r="DO12" s="680"/>
      <c r="DP12" s="681"/>
      <c r="DQ12" s="688">
        <v>51969</v>
      </c>
      <c r="DR12" s="680"/>
      <c r="DS12" s="680"/>
      <c r="DT12" s="680"/>
      <c r="DU12" s="680"/>
      <c r="DV12" s="680"/>
      <c r="DW12" s="680"/>
      <c r="DX12" s="680"/>
      <c r="DY12" s="680"/>
      <c r="DZ12" s="680"/>
      <c r="EA12" s="680"/>
      <c r="EB12" s="680"/>
      <c r="EC12" s="689"/>
    </row>
    <row r="13" spans="2:143" ht="11.25" customHeight="1" x14ac:dyDescent="0.2">
      <c r="B13" s="676" t="s">
        <v>258</v>
      </c>
      <c r="C13" s="677"/>
      <c r="D13" s="677"/>
      <c r="E13" s="677"/>
      <c r="F13" s="677"/>
      <c r="G13" s="677"/>
      <c r="H13" s="677"/>
      <c r="I13" s="677"/>
      <c r="J13" s="677"/>
      <c r="K13" s="677"/>
      <c r="L13" s="677"/>
      <c r="M13" s="677"/>
      <c r="N13" s="677"/>
      <c r="O13" s="677"/>
      <c r="P13" s="677"/>
      <c r="Q13" s="678"/>
      <c r="R13" s="679">
        <v>10643</v>
      </c>
      <c r="S13" s="680"/>
      <c r="T13" s="680"/>
      <c r="U13" s="680"/>
      <c r="V13" s="680"/>
      <c r="W13" s="680"/>
      <c r="X13" s="680"/>
      <c r="Y13" s="681"/>
      <c r="Z13" s="682">
        <v>0.1</v>
      </c>
      <c r="AA13" s="682"/>
      <c r="AB13" s="682"/>
      <c r="AC13" s="682"/>
      <c r="AD13" s="683">
        <v>10643</v>
      </c>
      <c r="AE13" s="683"/>
      <c r="AF13" s="683"/>
      <c r="AG13" s="683"/>
      <c r="AH13" s="683"/>
      <c r="AI13" s="683"/>
      <c r="AJ13" s="683"/>
      <c r="AK13" s="683"/>
      <c r="AL13" s="684">
        <v>0.2</v>
      </c>
      <c r="AM13" s="685"/>
      <c r="AN13" s="685"/>
      <c r="AO13" s="686"/>
      <c r="AP13" s="676" t="s">
        <v>259</v>
      </c>
      <c r="AQ13" s="677"/>
      <c r="AR13" s="677"/>
      <c r="AS13" s="677"/>
      <c r="AT13" s="677"/>
      <c r="AU13" s="677"/>
      <c r="AV13" s="677"/>
      <c r="AW13" s="677"/>
      <c r="AX13" s="677"/>
      <c r="AY13" s="677"/>
      <c r="AZ13" s="677"/>
      <c r="BA13" s="677"/>
      <c r="BB13" s="677"/>
      <c r="BC13" s="677"/>
      <c r="BD13" s="677"/>
      <c r="BE13" s="677"/>
      <c r="BF13" s="678"/>
      <c r="BG13" s="679">
        <v>1878237</v>
      </c>
      <c r="BH13" s="680"/>
      <c r="BI13" s="680"/>
      <c r="BJ13" s="680"/>
      <c r="BK13" s="680"/>
      <c r="BL13" s="680"/>
      <c r="BM13" s="680"/>
      <c r="BN13" s="681"/>
      <c r="BO13" s="682">
        <v>47.5</v>
      </c>
      <c r="BP13" s="682"/>
      <c r="BQ13" s="682"/>
      <c r="BR13" s="682"/>
      <c r="BS13" s="688" t="s">
        <v>140</v>
      </c>
      <c r="BT13" s="680"/>
      <c r="BU13" s="680"/>
      <c r="BV13" s="680"/>
      <c r="BW13" s="680"/>
      <c r="BX13" s="680"/>
      <c r="BY13" s="680"/>
      <c r="BZ13" s="680"/>
      <c r="CA13" s="680"/>
      <c r="CB13" s="689"/>
      <c r="CD13" s="694" t="s">
        <v>260</v>
      </c>
      <c r="CE13" s="695"/>
      <c r="CF13" s="695"/>
      <c r="CG13" s="695"/>
      <c r="CH13" s="695"/>
      <c r="CI13" s="695"/>
      <c r="CJ13" s="695"/>
      <c r="CK13" s="695"/>
      <c r="CL13" s="695"/>
      <c r="CM13" s="695"/>
      <c r="CN13" s="695"/>
      <c r="CO13" s="695"/>
      <c r="CP13" s="695"/>
      <c r="CQ13" s="696"/>
      <c r="CR13" s="679">
        <v>508587</v>
      </c>
      <c r="CS13" s="680"/>
      <c r="CT13" s="680"/>
      <c r="CU13" s="680"/>
      <c r="CV13" s="680"/>
      <c r="CW13" s="680"/>
      <c r="CX13" s="680"/>
      <c r="CY13" s="681"/>
      <c r="CZ13" s="682">
        <v>5.4</v>
      </c>
      <c r="DA13" s="682"/>
      <c r="DB13" s="682"/>
      <c r="DC13" s="682"/>
      <c r="DD13" s="688">
        <v>215100</v>
      </c>
      <c r="DE13" s="680"/>
      <c r="DF13" s="680"/>
      <c r="DG13" s="680"/>
      <c r="DH13" s="680"/>
      <c r="DI13" s="680"/>
      <c r="DJ13" s="680"/>
      <c r="DK13" s="680"/>
      <c r="DL13" s="680"/>
      <c r="DM13" s="680"/>
      <c r="DN13" s="680"/>
      <c r="DO13" s="680"/>
      <c r="DP13" s="681"/>
      <c r="DQ13" s="688">
        <v>308505</v>
      </c>
      <c r="DR13" s="680"/>
      <c r="DS13" s="680"/>
      <c r="DT13" s="680"/>
      <c r="DU13" s="680"/>
      <c r="DV13" s="680"/>
      <c r="DW13" s="680"/>
      <c r="DX13" s="680"/>
      <c r="DY13" s="680"/>
      <c r="DZ13" s="680"/>
      <c r="EA13" s="680"/>
      <c r="EB13" s="680"/>
      <c r="EC13" s="689"/>
    </row>
    <row r="14" spans="2:143" ht="11.25" customHeight="1" x14ac:dyDescent="0.2">
      <c r="B14" s="676" t="s">
        <v>261</v>
      </c>
      <c r="C14" s="677"/>
      <c r="D14" s="677"/>
      <c r="E14" s="677"/>
      <c r="F14" s="677"/>
      <c r="G14" s="677"/>
      <c r="H14" s="677"/>
      <c r="I14" s="677"/>
      <c r="J14" s="677"/>
      <c r="K14" s="677"/>
      <c r="L14" s="677"/>
      <c r="M14" s="677"/>
      <c r="N14" s="677"/>
      <c r="O14" s="677"/>
      <c r="P14" s="677"/>
      <c r="Q14" s="678"/>
      <c r="R14" s="679" t="s">
        <v>233</v>
      </c>
      <c r="S14" s="680"/>
      <c r="T14" s="680"/>
      <c r="U14" s="680"/>
      <c r="V14" s="680"/>
      <c r="W14" s="680"/>
      <c r="X14" s="680"/>
      <c r="Y14" s="681"/>
      <c r="Z14" s="682" t="s">
        <v>141</v>
      </c>
      <c r="AA14" s="682"/>
      <c r="AB14" s="682"/>
      <c r="AC14" s="682"/>
      <c r="AD14" s="683" t="s">
        <v>233</v>
      </c>
      <c r="AE14" s="683"/>
      <c r="AF14" s="683"/>
      <c r="AG14" s="683"/>
      <c r="AH14" s="683"/>
      <c r="AI14" s="683"/>
      <c r="AJ14" s="683"/>
      <c r="AK14" s="683"/>
      <c r="AL14" s="684" t="s">
        <v>141</v>
      </c>
      <c r="AM14" s="685"/>
      <c r="AN14" s="685"/>
      <c r="AO14" s="686"/>
      <c r="AP14" s="676" t="s">
        <v>262</v>
      </c>
      <c r="AQ14" s="677"/>
      <c r="AR14" s="677"/>
      <c r="AS14" s="677"/>
      <c r="AT14" s="677"/>
      <c r="AU14" s="677"/>
      <c r="AV14" s="677"/>
      <c r="AW14" s="677"/>
      <c r="AX14" s="677"/>
      <c r="AY14" s="677"/>
      <c r="AZ14" s="677"/>
      <c r="BA14" s="677"/>
      <c r="BB14" s="677"/>
      <c r="BC14" s="677"/>
      <c r="BD14" s="677"/>
      <c r="BE14" s="677"/>
      <c r="BF14" s="678"/>
      <c r="BG14" s="679">
        <v>95820</v>
      </c>
      <c r="BH14" s="680"/>
      <c r="BI14" s="680"/>
      <c r="BJ14" s="680"/>
      <c r="BK14" s="680"/>
      <c r="BL14" s="680"/>
      <c r="BM14" s="680"/>
      <c r="BN14" s="681"/>
      <c r="BO14" s="682">
        <v>2.4</v>
      </c>
      <c r="BP14" s="682"/>
      <c r="BQ14" s="682"/>
      <c r="BR14" s="682"/>
      <c r="BS14" s="688" t="s">
        <v>141</v>
      </c>
      <c r="BT14" s="680"/>
      <c r="BU14" s="680"/>
      <c r="BV14" s="680"/>
      <c r="BW14" s="680"/>
      <c r="BX14" s="680"/>
      <c r="BY14" s="680"/>
      <c r="BZ14" s="680"/>
      <c r="CA14" s="680"/>
      <c r="CB14" s="689"/>
      <c r="CD14" s="694" t="s">
        <v>263</v>
      </c>
      <c r="CE14" s="695"/>
      <c r="CF14" s="695"/>
      <c r="CG14" s="695"/>
      <c r="CH14" s="695"/>
      <c r="CI14" s="695"/>
      <c r="CJ14" s="695"/>
      <c r="CK14" s="695"/>
      <c r="CL14" s="695"/>
      <c r="CM14" s="695"/>
      <c r="CN14" s="695"/>
      <c r="CO14" s="695"/>
      <c r="CP14" s="695"/>
      <c r="CQ14" s="696"/>
      <c r="CR14" s="679">
        <v>583052</v>
      </c>
      <c r="CS14" s="680"/>
      <c r="CT14" s="680"/>
      <c r="CU14" s="680"/>
      <c r="CV14" s="680"/>
      <c r="CW14" s="680"/>
      <c r="CX14" s="680"/>
      <c r="CY14" s="681"/>
      <c r="CZ14" s="682">
        <v>6.2</v>
      </c>
      <c r="DA14" s="682"/>
      <c r="DB14" s="682"/>
      <c r="DC14" s="682"/>
      <c r="DD14" s="688">
        <v>69441</v>
      </c>
      <c r="DE14" s="680"/>
      <c r="DF14" s="680"/>
      <c r="DG14" s="680"/>
      <c r="DH14" s="680"/>
      <c r="DI14" s="680"/>
      <c r="DJ14" s="680"/>
      <c r="DK14" s="680"/>
      <c r="DL14" s="680"/>
      <c r="DM14" s="680"/>
      <c r="DN14" s="680"/>
      <c r="DO14" s="680"/>
      <c r="DP14" s="681"/>
      <c r="DQ14" s="688">
        <v>510282</v>
      </c>
      <c r="DR14" s="680"/>
      <c r="DS14" s="680"/>
      <c r="DT14" s="680"/>
      <c r="DU14" s="680"/>
      <c r="DV14" s="680"/>
      <c r="DW14" s="680"/>
      <c r="DX14" s="680"/>
      <c r="DY14" s="680"/>
      <c r="DZ14" s="680"/>
      <c r="EA14" s="680"/>
      <c r="EB14" s="680"/>
      <c r="EC14" s="689"/>
    </row>
    <row r="15" spans="2:143" ht="11.25" customHeight="1" x14ac:dyDescent="0.2">
      <c r="B15" s="676" t="s">
        <v>264</v>
      </c>
      <c r="C15" s="677"/>
      <c r="D15" s="677"/>
      <c r="E15" s="677"/>
      <c r="F15" s="677"/>
      <c r="G15" s="677"/>
      <c r="H15" s="677"/>
      <c r="I15" s="677"/>
      <c r="J15" s="677"/>
      <c r="K15" s="677"/>
      <c r="L15" s="677"/>
      <c r="M15" s="677"/>
      <c r="N15" s="677"/>
      <c r="O15" s="677"/>
      <c r="P15" s="677"/>
      <c r="Q15" s="678"/>
      <c r="R15" s="679">
        <v>52280</v>
      </c>
      <c r="S15" s="680"/>
      <c r="T15" s="680"/>
      <c r="U15" s="680"/>
      <c r="V15" s="680"/>
      <c r="W15" s="680"/>
      <c r="X15" s="680"/>
      <c r="Y15" s="681"/>
      <c r="Z15" s="682">
        <v>0.5</v>
      </c>
      <c r="AA15" s="682"/>
      <c r="AB15" s="682"/>
      <c r="AC15" s="682"/>
      <c r="AD15" s="683">
        <v>52280</v>
      </c>
      <c r="AE15" s="683"/>
      <c r="AF15" s="683"/>
      <c r="AG15" s="683"/>
      <c r="AH15" s="683"/>
      <c r="AI15" s="683"/>
      <c r="AJ15" s="683"/>
      <c r="AK15" s="683"/>
      <c r="AL15" s="684">
        <v>0.9</v>
      </c>
      <c r="AM15" s="685"/>
      <c r="AN15" s="685"/>
      <c r="AO15" s="686"/>
      <c r="AP15" s="676" t="s">
        <v>265</v>
      </c>
      <c r="AQ15" s="677"/>
      <c r="AR15" s="677"/>
      <c r="AS15" s="677"/>
      <c r="AT15" s="677"/>
      <c r="AU15" s="677"/>
      <c r="AV15" s="677"/>
      <c r="AW15" s="677"/>
      <c r="AX15" s="677"/>
      <c r="AY15" s="677"/>
      <c r="AZ15" s="677"/>
      <c r="BA15" s="677"/>
      <c r="BB15" s="677"/>
      <c r="BC15" s="677"/>
      <c r="BD15" s="677"/>
      <c r="BE15" s="677"/>
      <c r="BF15" s="678"/>
      <c r="BG15" s="679">
        <v>248093</v>
      </c>
      <c r="BH15" s="680"/>
      <c r="BI15" s="680"/>
      <c r="BJ15" s="680"/>
      <c r="BK15" s="680"/>
      <c r="BL15" s="680"/>
      <c r="BM15" s="680"/>
      <c r="BN15" s="681"/>
      <c r="BO15" s="682">
        <v>6.3</v>
      </c>
      <c r="BP15" s="682"/>
      <c r="BQ15" s="682"/>
      <c r="BR15" s="682"/>
      <c r="BS15" s="688" t="s">
        <v>233</v>
      </c>
      <c r="BT15" s="680"/>
      <c r="BU15" s="680"/>
      <c r="BV15" s="680"/>
      <c r="BW15" s="680"/>
      <c r="BX15" s="680"/>
      <c r="BY15" s="680"/>
      <c r="BZ15" s="680"/>
      <c r="CA15" s="680"/>
      <c r="CB15" s="689"/>
      <c r="CD15" s="694" t="s">
        <v>266</v>
      </c>
      <c r="CE15" s="695"/>
      <c r="CF15" s="695"/>
      <c r="CG15" s="695"/>
      <c r="CH15" s="695"/>
      <c r="CI15" s="695"/>
      <c r="CJ15" s="695"/>
      <c r="CK15" s="695"/>
      <c r="CL15" s="695"/>
      <c r="CM15" s="695"/>
      <c r="CN15" s="695"/>
      <c r="CO15" s="695"/>
      <c r="CP15" s="695"/>
      <c r="CQ15" s="696"/>
      <c r="CR15" s="679">
        <v>1523075</v>
      </c>
      <c r="CS15" s="680"/>
      <c r="CT15" s="680"/>
      <c r="CU15" s="680"/>
      <c r="CV15" s="680"/>
      <c r="CW15" s="680"/>
      <c r="CX15" s="680"/>
      <c r="CY15" s="681"/>
      <c r="CZ15" s="682">
        <v>16.3</v>
      </c>
      <c r="DA15" s="682"/>
      <c r="DB15" s="682"/>
      <c r="DC15" s="682"/>
      <c r="DD15" s="688">
        <v>260793</v>
      </c>
      <c r="DE15" s="680"/>
      <c r="DF15" s="680"/>
      <c r="DG15" s="680"/>
      <c r="DH15" s="680"/>
      <c r="DI15" s="680"/>
      <c r="DJ15" s="680"/>
      <c r="DK15" s="680"/>
      <c r="DL15" s="680"/>
      <c r="DM15" s="680"/>
      <c r="DN15" s="680"/>
      <c r="DO15" s="680"/>
      <c r="DP15" s="681"/>
      <c r="DQ15" s="688">
        <v>1401499</v>
      </c>
      <c r="DR15" s="680"/>
      <c r="DS15" s="680"/>
      <c r="DT15" s="680"/>
      <c r="DU15" s="680"/>
      <c r="DV15" s="680"/>
      <c r="DW15" s="680"/>
      <c r="DX15" s="680"/>
      <c r="DY15" s="680"/>
      <c r="DZ15" s="680"/>
      <c r="EA15" s="680"/>
      <c r="EB15" s="680"/>
      <c r="EC15" s="689"/>
    </row>
    <row r="16" spans="2:143" ht="11.25" customHeight="1" x14ac:dyDescent="0.2">
      <c r="B16" s="676" t="s">
        <v>267</v>
      </c>
      <c r="C16" s="677"/>
      <c r="D16" s="677"/>
      <c r="E16" s="677"/>
      <c r="F16" s="677"/>
      <c r="G16" s="677"/>
      <c r="H16" s="677"/>
      <c r="I16" s="677"/>
      <c r="J16" s="677"/>
      <c r="K16" s="677"/>
      <c r="L16" s="677"/>
      <c r="M16" s="677"/>
      <c r="N16" s="677"/>
      <c r="O16" s="677"/>
      <c r="P16" s="677"/>
      <c r="Q16" s="678"/>
      <c r="R16" s="679" t="s">
        <v>141</v>
      </c>
      <c r="S16" s="680"/>
      <c r="T16" s="680"/>
      <c r="U16" s="680"/>
      <c r="V16" s="680"/>
      <c r="W16" s="680"/>
      <c r="X16" s="680"/>
      <c r="Y16" s="681"/>
      <c r="Z16" s="682" t="s">
        <v>141</v>
      </c>
      <c r="AA16" s="682"/>
      <c r="AB16" s="682"/>
      <c r="AC16" s="682"/>
      <c r="AD16" s="683" t="s">
        <v>140</v>
      </c>
      <c r="AE16" s="683"/>
      <c r="AF16" s="683"/>
      <c r="AG16" s="683"/>
      <c r="AH16" s="683"/>
      <c r="AI16" s="683"/>
      <c r="AJ16" s="683"/>
      <c r="AK16" s="683"/>
      <c r="AL16" s="684" t="s">
        <v>140</v>
      </c>
      <c r="AM16" s="685"/>
      <c r="AN16" s="685"/>
      <c r="AO16" s="686"/>
      <c r="AP16" s="676" t="s">
        <v>268</v>
      </c>
      <c r="AQ16" s="677"/>
      <c r="AR16" s="677"/>
      <c r="AS16" s="677"/>
      <c r="AT16" s="677"/>
      <c r="AU16" s="677"/>
      <c r="AV16" s="677"/>
      <c r="AW16" s="677"/>
      <c r="AX16" s="677"/>
      <c r="AY16" s="677"/>
      <c r="AZ16" s="677"/>
      <c r="BA16" s="677"/>
      <c r="BB16" s="677"/>
      <c r="BC16" s="677"/>
      <c r="BD16" s="677"/>
      <c r="BE16" s="677"/>
      <c r="BF16" s="678"/>
      <c r="BG16" s="679" t="s">
        <v>141</v>
      </c>
      <c r="BH16" s="680"/>
      <c r="BI16" s="680"/>
      <c r="BJ16" s="680"/>
      <c r="BK16" s="680"/>
      <c r="BL16" s="680"/>
      <c r="BM16" s="680"/>
      <c r="BN16" s="681"/>
      <c r="BO16" s="682" t="s">
        <v>141</v>
      </c>
      <c r="BP16" s="682"/>
      <c r="BQ16" s="682"/>
      <c r="BR16" s="682"/>
      <c r="BS16" s="688" t="s">
        <v>141</v>
      </c>
      <c r="BT16" s="680"/>
      <c r="BU16" s="680"/>
      <c r="BV16" s="680"/>
      <c r="BW16" s="680"/>
      <c r="BX16" s="680"/>
      <c r="BY16" s="680"/>
      <c r="BZ16" s="680"/>
      <c r="CA16" s="680"/>
      <c r="CB16" s="689"/>
      <c r="CD16" s="694" t="s">
        <v>269</v>
      </c>
      <c r="CE16" s="695"/>
      <c r="CF16" s="695"/>
      <c r="CG16" s="695"/>
      <c r="CH16" s="695"/>
      <c r="CI16" s="695"/>
      <c r="CJ16" s="695"/>
      <c r="CK16" s="695"/>
      <c r="CL16" s="695"/>
      <c r="CM16" s="695"/>
      <c r="CN16" s="695"/>
      <c r="CO16" s="695"/>
      <c r="CP16" s="695"/>
      <c r="CQ16" s="696"/>
      <c r="CR16" s="679" t="s">
        <v>233</v>
      </c>
      <c r="CS16" s="680"/>
      <c r="CT16" s="680"/>
      <c r="CU16" s="680"/>
      <c r="CV16" s="680"/>
      <c r="CW16" s="680"/>
      <c r="CX16" s="680"/>
      <c r="CY16" s="681"/>
      <c r="CZ16" s="682" t="s">
        <v>141</v>
      </c>
      <c r="DA16" s="682"/>
      <c r="DB16" s="682"/>
      <c r="DC16" s="682"/>
      <c r="DD16" s="688" t="s">
        <v>140</v>
      </c>
      <c r="DE16" s="680"/>
      <c r="DF16" s="680"/>
      <c r="DG16" s="680"/>
      <c r="DH16" s="680"/>
      <c r="DI16" s="680"/>
      <c r="DJ16" s="680"/>
      <c r="DK16" s="680"/>
      <c r="DL16" s="680"/>
      <c r="DM16" s="680"/>
      <c r="DN16" s="680"/>
      <c r="DO16" s="680"/>
      <c r="DP16" s="681"/>
      <c r="DQ16" s="688" t="s">
        <v>140</v>
      </c>
      <c r="DR16" s="680"/>
      <c r="DS16" s="680"/>
      <c r="DT16" s="680"/>
      <c r="DU16" s="680"/>
      <c r="DV16" s="680"/>
      <c r="DW16" s="680"/>
      <c r="DX16" s="680"/>
      <c r="DY16" s="680"/>
      <c r="DZ16" s="680"/>
      <c r="EA16" s="680"/>
      <c r="EB16" s="680"/>
      <c r="EC16" s="689"/>
    </row>
    <row r="17" spans="2:133" ht="11.25" customHeight="1" x14ac:dyDescent="0.2">
      <c r="B17" s="676" t="s">
        <v>270</v>
      </c>
      <c r="C17" s="677"/>
      <c r="D17" s="677"/>
      <c r="E17" s="677"/>
      <c r="F17" s="677"/>
      <c r="G17" s="677"/>
      <c r="H17" s="677"/>
      <c r="I17" s="677"/>
      <c r="J17" s="677"/>
      <c r="K17" s="677"/>
      <c r="L17" s="677"/>
      <c r="M17" s="677"/>
      <c r="N17" s="677"/>
      <c r="O17" s="677"/>
      <c r="P17" s="677"/>
      <c r="Q17" s="678"/>
      <c r="R17" s="679">
        <v>25195</v>
      </c>
      <c r="S17" s="680"/>
      <c r="T17" s="680"/>
      <c r="U17" s="680"/>
      <c r="V17" s="680"/>
      <c r="W17" s="680"/>
      <c r="X17" s="680"/>
      <c r="Y17" s="681"/>
      <c r="Z17" s="682">
        <v>0.2</v>
      </c>
      <c r="AA17" s="682"/>
      <c r="AB17" s="682"/>
      <c r="AC17" s="682"/>
      <c r="AD17" s="683">
        <v>25195</v>
      </c>
      <c r="AE17" s="683"/>
      <c r="AF17" s="683"/>
      <c r="AG17" s="683"/>
      <c r="AH17" s="683"/>
      <c r="AI17" s="683"/>
      <c r="AJ17" s="683"/>
      <c r="AK17" s="683"/>
      <c r="AL17" s="684">
        <v>0.4</v>
      </c>
      <c r="AM17" s="685"/>
      <c r="AN17" s="685"/>
      <c r="AO17" s="686"/>
      <c r="AP17" s="676" t="s">
        <v>271</v>
      </c>
      <c r="AQ17" s="677"/>
      <c r="AR17" s="677"/>
      <c r="AS17" s="677"/>
      <c r="AT17" s="677"/>
      <c r="AU17" s="677"/>
      <c r="AV17" s="677"/>
      <c r="AW17" s="677"/>
      <c r="AX17" s="677"/>
      <c r="AY17" s="677"/>
      <c r="AZ17" s="677"/>
      <c r="BA17" s="677"/>
      <c r="BB17" s="677"/>
      <c r="BC17" s="677"/>
      <c r="BD17" s="677"/>
      <c r="BE17" s="677"/>
      <c r="BF17" s="678"/>
      <c r="BG17" s="679" t="s">
        <v>233</v>
      </c>
      <c r="BH17" s="680"/>
      <c r="BI17" s="680"/>
      <c r="BJ17" s="680"/>
      <c r="BK17" s="680"/>
      <c r="BL17" s="680"/>
      <c r="BM17" s="680"/>
      <c r="BN17" s="681"/>
      <c r="BO17" s="682" t="s">
        <v>233</v>
      </c>
      <c r="BP17" s="682"/>
      <c r="BQ17" s="682"/>
      <c r="BR17" s="682"/>
      <c r="BS17" s="688" t="s">
        <v>141</v>
      </c>
      <c r="BT17" s="680"/>
      <c r="BU17" s="680"/>
      <c r="BV17" s="680"/>
      <c r="BW17" s="680"/>
      <c r="BX17" s="680"/>
      <c r="BY17" s="680"/>
      <c r="BZ17" s="680"/>
      <c r="CA17" s="680"/>
      <c r="CB17" s="689"/>
      <c r="CD17" s="694" t="s">
        <v>272</v>
      </c>
      <c r="CE17" s="695"/>
      <c r="CF17" s="695"/>
      <c r="CG17" s="695"/>
      <c r="CH17" s="695"/>
      <c r="CI17" s="695"/>
      <c r="CJ17" s="695"/>
      <c r="CK17" s="695"/>
      <c r="CL17" s="695"/>
      <c r="CM17" s="695"/>
      <c r="CN17" s="695"/>
      <c r="CO17" s="695"/>
      <c r="CP17" s="695"/>
      <c r="CQ17" s="696"/>
      <c r="CR17" s="679">
        <v>881928</v>
      </c>
      <c r="CS17" s="680"/>
      <c r="CT17" s="680"/>
      <c r="CU17" s="680"/>
      <c r="CV17" s="680"/>
      <c r="CW17" s="680"/>
      <c r="CX17" s="680"/>
      <c r="CY17" s="681"/>
      <c r="CZ17" s="682">
        <v>9.4</v>
      </c>
      <c r="DA17" s="682"/>
      <c r="DB17" s="682"/>
      <c r="DC17" s="682"/>
      <c r="DD17" s="688" t="s">
        <v>233</v>
      </c>
      <c r="DE17" s="680"/>
      <c r="DF17" s="680"/>
      <c r="DG17" s="680"/>
      <c r="DH17" s="680"/>
      <c r="DI17" s="680"/>
      <c r="DJ17" s="680"/>
      <c r="DK17" s="680"/>
      <c r="DL17" s="680"/>
      <c r="DM17" s="680"/>
      <c r="DN17" s="680"/>
      <c r="DO17" s="680"/>
      <c r="DP17" s="681"/>
      <c r="DQ17" s="688">
        <v>868826</v>
      </c>
      <c r="DR17" s="680"/>
      <c r="DS17" s="680"/>
      <c r="DT17" s="680"/>
      <c r="DU17" s="680"/>
      <c r="DV17" s="680"/>
      <c r="DW17" s="680"/>
      <c r="DX17" s="680"/>
      <c r="DY17" s="680"/>
      <c r="DZ17" s="680"/>
      <c r="EA17" s="680"/>
      <c r="EB17" s="680"/>
      <c r="EC17" s="689"/>
    </row>
    <row r="18" spans="2:133" ht="11.25" customHeight="1" x14ac:dyDescent="0.2">
      <c r="B18" s="676" t="s">
        <v>273</v>
      </c>
      <c r="C18" s="677"/>
      <c r="D18" s="677"/>
      <c r="E18" s="677"/>
      <c r="F18" s="677"/>
      <c r="G18" s="677"/>
      <c r="H18" s="677"/>
      <c r="I18" s="677"/>
      <c r="J18" s="677"/>
      <c r="K18" s="677"/>
      <c r="L18" s="677"/>
      <c r="M18" s="677"/>
      <c r="N18" s="677"/>
      <c r="O18" s="677"/>
      <c r="P18" s="677"/>
      <c r="Q18" s="678"/>
      <c r="R18" s="679">
        <v>1090792</v>
      </c>
      <c r="S18" s="680"/>
      <c r="T18" s="680"/>
      <c r="U18" s="680"/>
      <c r="V18" s="680"/>
      <c r="W18" s="680"/>
      <c r="X18" s="680"/>
      <c r="Y18" s="681"/>
      <c r="Z18" s="682">
        <v>10.7</v>
      </c>
      <c r="AA18" s="682"/>
      <c r="AB18" s="682"/>
      <c r="AC18" s="682"/>
      <c r="AD18" s="683">
        <v>924067</v>
      </c>
      <c r="AE18" s="683"/>
      <c r="AF18" s="683"/>
      <c r="AG18" s="683"/>
      <c r="AH18" s="683"/>
      <c r="AI18" s="683"/>
      <c r="AJ18" s="683"/>
      <c r="AK18" s="683"/>
      <c r="AL18" s="684">
        <v>16.3</v>
      </c>
      <c r="AM18" s="685"/>
      <c r="AN18" s="685"/>
      <c r="AO18" s="686"/>
      <c r="AP18" s="676" t="s">
        <v>274</v>
      </c>
      <c r="AQ18" s="677"/>
      <c r="AR18" s="677"/>
      <c r="AS18" s="677"/>
      <c r="AT18" s="677"/>
      <c r="AU18" s="677"/>
      <c r="AV18" s="677"/>
      <c r="AW18" s="677"/>
      <c r="AX18" s="677"/>
      <c r="AY18" s="677"/>
      <c r="AZ18" s="677"/>
      <c r="BA18" s="677"/>
      <c r="BB18" s="677"/>
      <c r="BC18" s="677"/>
      <c r="BD18" s="677"/>
      <c r="BE18" s="677"/>
      <c r="BF18" s="678"/>
      <c r="BG18" s="679" t="s">
        <v>141</v>
      </c>
      <c r="BH18" s="680"/>
      <c r="BI18" s="680"/>
      <c r="BJ18" s="680"/>
      <c r="BK18" s="680"/>
      <c r="BL18" s="680"/>
      <c r="BM18" s="680"/>
      <c r="BN18" s="681"/>
      <c r="BO18" s="682" t="s">
        <v>233</v>
      </c>
      <c r="BP18" s="682"/>
      <c r="BQ18" s="682"/>
      <c r="BR18" s="682"/>
      <c r="BS18" s="688" t="s">
        <v>141</v>
      </c>
      <c r="BT18" s="680"/>
      <c r="BU18" s="680"/>
      <c r="BV18" s="680"/>
      <c r="BW18" s="680"/>
      <c r="BX18" s="680"/>
      <c r="BY18" s="680"/>
      <c r="BZ18" s="680"/>
      <c r="CA18" s="680"/>
      <c r="CB18" s="689"/>
      <c r="CD18" s="694" t="s">
        <v>275</v>
      </c>
      <c r="CE18" s="695"/>
      <c r="CF18" s="695"/>
      <c r="CG18" s="695"/>
      <c r="CH18" s="695"/>
      <c r="CI18" s="695"/>
      <c r="CJ18" s="695"/>
      <c r="CK18" s="695"/>
      <c r="CL18" s="695"/>
      <c r="CM18" s="695"/>
      <c r="CN18" s="695"/>
      <c r="CO18" s="695"/>
      <c r="CP18" s="695"/>
      <c r="CQ18" s="696"/>
      <c r="CR18" s="679" t="s">
        <v>140</v>
      </c>
      <c r="CS18" s="680"/>
      <c r="CT18" s="680"/>
      <c r="CU18" s="680"/>
      <c r="CV18" s="680"/>
      <c r="CW18" s="680"/>
      <c r="CX18" s="680"/>
      <c r="CY18" s="681"/>
      <c r="CZ18" s="682" t="s">
        <v>141</v>
      </c>
      <c r="DA18" s="682"/>
      <c r="DB18" s="682"/>
      <c r="DC18" s="682"/>
      <c r="DD18" s="688" t="s">
        <v>141</v>
      </c>
      <c r="DE18" s="680"/>
      <c r="DF18" s="680"/>
      <c r="DG18" s="680"/>
      <c r="DH18" s="680"/>
      <c r="DI18" s="680"/>
      <c r="DJ18" s="680"/>
      <c r="DK18" s="680"/>
      <c r="DL18" s="680"/>
      <c r="DM18" s="680"/>
      <c r="DN18" s="680"/>
      <c r="DO18" s="680"/>
      <c r="DP18" s="681"/>
      <c r="DQ18" s="688" t="s">
        <v>141</v>
      </c>
      <c r="DR18" s="680"/>
      <c r="DS18" s="680"/>
      <c r="DT18" s="680"/>
      <c r="DU18" s="680"/>
      <c r="DV18" s="680"/>
      <c r="DW18" s="680"/>
      <c r="DX18" s="680"/>
      <c r="DY18" s="680"/>
      <c r="DZ18" s="680"/>
      <c r="EA18" s="680"/>
      <c r="EB18" s="680"/>
      <c r="EC18" s="689"/>
    </row>
    <row r="19" spans="2:133" ht="11.25" customHeight="1" x14ac:dyDescent="0.2">
      <c r="B19" s="676" t="s">
        <v>276</v>
      </c>
      <c r="C19" s="677"/>
      <c r="D19" s="677"/>
      <c r="E19" s="677"/>
      <c r="F19" s="677"/>
      <c r="G19" s="677"/>
      <c r="H19" s="677"/>
      <c r="I19" s="677"/>
      <c r="J19" s="677"/>
      <c r="K19" s="677"/>
      <c r="L19" s="677"/>
      <c r="M19" s="677"/>
      <c r="N19" s="677"/>
      <c r="O19" s="677"/>
      <c r="P19" s="677"/>
      <c r="Q19" s="678"/>
      <c r="R19" s="679">
        <v>924067</v>
      </c>
      <c r="S19" s="680"/>
      <c r="T19" s="680"/>
      <c r="U19" s="680"/>
      <c r="V19" s="680"/>
      <c r="W19" s="680"/>
      <c r="X19" s="680"/>
      <c r="Y19" s="681"/>
      <c r="Z19" s="682">
        <v>9.1</v>
      </c>
      <c r="AA19" s="682"/>
      <c r="AB19" s="682"/>
      <c r="AC19" s="682"/>
      <c r="AD19" s="683">
        <v>924067</v>
      </c>
      <c r="AE19" s="683"/>
      <c r="AF19" s="683"/>
      <c r="AG19" s="683"/>
      <c r="AH19" s="683"/>
      <c r="AI19" s="683"/>
      <c r="AJ19" s="683"/>
      <c r="AK19" s="683"/>
      <c r="AL19" s="684">
        <v>16.3</v>
      </c>
      <c r="AM19" s="685"/>
      <c r="AN19" s="685"/>
      <c r="AO19" s="686"/>
      <c r="AP19" s="676" t="s">
        <v>277</v>
      </c>
      <c r="AQ19" s="677"/>
      <c r="AR19" s="677"/>
      <c r="AS19" s="677"/>
      <c r="AT19" s="677"/>
      <c r="AU19" s="677"/>
      <c r="AV19" s="677"/>
      <c r="AW19" s="677"/>
      <c r="AX19" s="677"/>
      <c r="AY19" s="677"/>
      <c r="AZ19" s="677"/>
      <c r="BA19" s="677"/>
      <c r="BB19" s="677"/>
      <c r="BC19" s="677"/>
      <c r="BD19" s="677"/>
      <c r="BE19" s="677"/>
      <c r="BF19" s="678"/>
      <c r="BG19" s="679" t="s">
        <v>141</v>
      </c>
      <c r="BH19" s="680"/>
      <c r="BI19" s="680"/>
      <c r="BJ19" s="680"/>
      <c r="BK19" s="680"/>
      <c r="BL19" s="680"/>
      <c r="BM19" s="680"/>
      <c r="BN19" s="681"/>
      <c r="BO19" s="682" t="s">
        <v>141</v>
      </c>
      <c r="BP19" s="682"/>
      <c r="BQ19" s="682"/>
      <c r="BR19" s="682"/>
      <c r="BS19" s="688" t="s">
        <v>141</v>
      </c>
      <c r="BT19" s="680"/>
      <c r="BU19" s="680"/>
      <c r="BV19" s="680"/>
      <c r="BW19" s="680"/>
      <c r="BX19" s="680"/>
      <c r="BY19" s="680"/>
      <c r="BZ19" s="680"/>
      <c r="CA19" s="680"/>
      <c r="CB19" s="689"/>
      <c r="CD19" s="694" t="s">
        <v>278</v>
      </c>
      <c r="CE19" s="695"/>
      <c r="CF19" s="695"/>
      <c r="CG19" s="695"/>
      <c r="CH19" s="695"/>
      <c r="CI19" s="695"/>
      <c r="CJ19" s="695"/>
      <c r="CK19" s="695"/>
      <c r="CL19" s="695"/>
      <c r="CM19" s="695"/>
      <c r="CN19" s="695"/>
      <c r="CO19" s="695"/>
      <c r="CP19" s="695"/>
      <c r="CQ19" s="696"/>
      <c r="CR19" s="679" t="s">
        <v>233</v>
      </c>
      <c r="CS19" s="680"/>
      <c r="CT19" s="680"/>
      <c r="CU19" s="680"/>
      <c r="CV19" s="680"/>
      <c r="CW19" s="680"/>
      <c r="CX19" s="680"/>
      <c r="CY19" s="681"/>
      <c r="CZ19" s="682" t="s">
        <v>141</v>
      </c>
      <c r="DA19" s="682"/>
      <c r="DB19" s="682"/>
      <c r="DC19" s="682"/>
      <c r="DD19" s="688" t="s">
        <v>141</v>
      </c>
      <c r="DE19" s="680"/>
      <c r="DF19" s="680"/>
      <c r="DG19" s="680"/>
      <c r="DH19" s="680"/>
      <c r="DI19" s="680"/>
      <c r="DJ19" s="680"/>
      <c r="DK19" s="680"/>
      <c r="DL19" s="680"/>
      <c r="DM19" s="680"/>
      <c r="DN19" s="680"/>
      <c r="DO19" s="680"/>
      <c r="DP19" s="681"/>
      <c r="DQ19" s="688" t="s">
        <v>233</v>
      </c>
      <c r="DR19" s="680"/>
      <c r="DS19" s="680"/>
      <c r="DT19" s="680"/>
      <c r="DU19" s="680"/>
      <c r="DV19" s="680"/>
      <c r="DW19" s="680"/>
      <c r="DX19" s="680"/>
      <c r="DY19" s="680"/>
      <c r="DZ19" s="680"/>
      <c r="EA19" s="680"/>
      <c r="EB19" s="680"/>
      <c r="EC19" s="689"/>
    </row>
    <row r="20" spans="2:133" ht="11.25" customHeight="1" x14ac:dyDescent="0.2">
      <c r="B20" s="676" t="s">
        <v>279</v>
      </c>
      <c r="C20" s="677"/>
      <c r="D20" s="677"/>
      <c r="E20" s="677"/>
      <c r="F20" s="677"/>
      <c r="G20" s="677"/>
      <c r="H20" s="677"/>
      <c r="I20" s="677"/>
      <c r="J20" s="677"/>
      <c r="K20" s="677"/>
      <c r="L20" s="677"/>
      <c r="M20" s="677"/>
      <c r="N20" s="677"/>
      <c r="O20" s="677"/>
      <c r="P20" s="677"/>
      <c r="Q20" s="678"/>
      <c r="R20" s="679">
        <v>166725</v>
      </c>
      <c r="S20" s="680"/>
      <c r="T20" s="680"/>
      <c r="U20" s="680"/>
      <c r="V20" s="680"/>
      <c r="W20" s="680"/>
      <c r="X20" s="680"/>
      <c r="Y20" s="681"/>
      <c r="Z20" s="682">
        <v>1.6</v>
      </c>
      <c r="AA20" s="682"/>
      <c r="AB20" s="682"/>
      <c r="AC20" s="682"/>
      <c r="AD20" s="683" t="s">
        <v>233</v>
      </c>
      <c r="AE20" s="683"/>
      <c r="AF20" s="683"/>
      <c r="AG20" s="683"/>
      <c r="AH20" s="683"/>
      <c r="AI20" s="683"/>
      <c r="AJ20" s="683"/>
      <c r="AK20" s="683"/>
      <c r="AL20" s="684" t="s">
        <v>233</v>
      </c>
      <c r="AM20" s="685"/>
      <c r="AN20" s="685"/>
      <c r="AO20" s="686"/>
      <c r="AP20" s="676" t="s">
        <v>280</v>
      </c>
      <c r="AQ20" s="677"/>
      <c r="AR20" s="677"/>
      <c r="AS20" s="677"/>
      <c r="AT20" s="677"/>
      <c r="AU20" s="677"/>
      <c r="AV20" s="677"/>
      <c r="AW20" s="677"/>
      <c r="AX20" s="677"/>
      <c r="AY20" s="677"/>
      <c r="AZ20" s="677"/>
      <c r="BA20" s="677"/>
      <c r="BB20" s="677"/>
      <c r="BC20" s="677"/>
      <c r="BD20" s="677"/>
      <c r="BE20" s="677"/>
      <c r="BF20" s="678"/>
      <c r="BG20" s="679" t="s">
        <v>233</v>
      </c>
      <c r="BH20" s="680"/>
      <c r="BI20" s="680"/>
      <c r="BJ20" s="680"/>
      <c r="BK20" s="680"/>
      <c r="BL20" s="680"/>
      <c r="BM20" s="680"/>
      <c r="BN20" s="681"/>
      <c r="BO20" s="682" t="s">
        <v>141</v>
      </c>
      <c r="BP20" s="682"/>
      <c r="BQ20" s="682"/>
      <c r="BR20" s="682"/>
      <c r="BS20" s="688" t="s">
        <v>233</v>
      </c>
      <c r="BT20" s="680"/>
      <c r="BU20" s="680"/>
      <c r="BV20" s="680"/>
      <c r="BW20" s="680"/>
      <c r="BX20" s="680"/>
      <c r="BY20" s="680"/>
      <c r="BZ20" s="680"/>
      <c r="CA20" s="680"/>
      <c r="CB20" s="689"/>
      <c r="CD20" s="694" t="s">
        <v>281</v>
      </c>
      <c r="CE20" s="695"/>
      <c r="CF20" s="695"/>
      <c r="CG20" s="695"/>
      <c r="CH20" s="695"/>
      <c r="CI20" s="695"/>
      <c r="CJ20" s="695"/>
      <c r="CK20" s="695"/>
      <c r="CL20" s="695"/>
      <c r="CM20" s="695"/>
      <c r="CN20" s="695"/>
      <c r="CO20" s="695"/>
      <c r="CP20" s="695"/>
      <c r="CQ20" s="696"/>
      <c r="CR20" s="679">
        <v>9371286</v>
      </c>
      <c r="CS20" s="680"/>
      <c r="CT20" s="680"/>
      <c r="CU20" s="680"/>
      <c r="CV20" s="680"/>
      <c r="CW20" s="680"/>
      <c r="CX20" s="680"/>
      <c r="CY20" s="681"/>
      <c r="CZ20" s="682">
        <v>100</v>
      </c>
      <c r="DA20" s="682"/>
      <c r="DB20" s="682"/>
      <c r="DC20" s="682"/>
      <c r="DD20" s="688">
        <v>656949</v>
      </c>
      <c r="DE20" s="680"/>
      <c r="DF20" s="680"/>
      <c r="DG20" s="680"/>
      <c r="DH20" s="680"/>
      <c r="DI20" s="680"/>
      <c r="DJ20" s="680"/>
      <c r="DK20" s="680"/>
      <c r="DL20" s="680"/>
      <c r="DM20" s="680"/>
      <c r="DN20" s="680"/>
      <c r="DO20" s="680"/>
      <c r="DP20" s="681"/>
      <c r="DQ20" s="688">
        <v>6786976</v>
      </c>
      <c r="DR20" s="680"/>
      <c r="DS20" s="680"/>
      <c r="DT20" s="680"/>
      <c r="DU20" s="680"/>
      <c r="DV20" s="680"/>
      <c r="DW20" s="680"/>
      <c r="DX20" s="680"/>
      <c r="DY20" s="680"/>
      <c r="DZ20" s="680"/>
      <c r="EA20" s="680"/>
      <c r="EB20" s="680"/>
      <c r="EC20" s="689"/>
    </row>
    <row r="21" spans="2:133" ht="11.25" customHeight="1" x14ac:dyDescent="0.2">
      <c r="B21" s="676" t="s">
        <v>282</v>
      </c>
      <c r="C21" s="677"/>
      <c r="D21" s="677"/>
      <c r="E21" s="677"/>
      <c r="F21" s="677"/>
      <c r="G21" s="677"/>
      <c r="H21" s="677"/>
      <c r="I21" s="677"/>
      <c r="J21" s="677"/>
      <c r="K21" s="677"/>
      <c r="L21" s="677"/>
      <c r="M21" s="677"/>
      <c r="N21" s="677"/>
      <c r="O21" s="677"/>
      <c r="P21" s="677"/>
      <c r="Q21" s="678"/>
      <c r="R21" s="679" t="s">
        <v>233</v>
      </c>
      <c r="S21" s="680"/>
      <c r="T21" s="680"/>
      <c r="U21" s="680"/>
      <c r="V21" s="680"/>
      <c r="W21" s="680"/>
      <c r="X21" s="680"/>
      <c r="Y21" s="681"/>
      <c r="Z21" s="682" t="s">
        <v>141</v>
      </c>
      <c r="AA21" s="682"/>
      <c r="AB21" s="682"/>
      <c r="AC21" s="682"/>
      <c r="AD21" s="683" t="s">
        <v>233</v>
      </c>
      <c r="AE21" s="683"/>
      <c r="AF21" s="683"/>
      <c r="AG21" s="683"/>
      <c r="AH21" s="683"/>
      <c r="AI21" s="683"/>
      <c r="AJ21" s="683"/>
      <c r="AK21" s="683"/>
      <c r="AL21" s="684" t="s">
        <v>140</v>
      </c>
      <c r="AM21" s="685"/>
      <c r="AN21" s="685"/>
      <c r="AO21" s="686"/>
      <c r="AP21" s="697" t="s">
        <v>283</v>
      </c>
      <c r="AQ21" s="698"/>
      <c r="AR21" s="698"/>
      <c r="AS21" s="698"/>
      <c r="AT21" s="698"/>
      <c r="AU21" s="698"/>
      <c r="AV21" s="698"/>
      <c r="AW21" s="698"/>
      <c r="AX21" s="698"/>
      <c r="AY21" s="698"/>
      <c r="AZ21" s="698"/>
      <c r="BA21" s="698"/>
      <c r="BB21" s="698"/>
      <c r="BC21" s="698"/>
      <c r="BD21" s="698"/>
      <c r="BE21" s="698"/>
      <c r="BF21" s="699"/>
      <c r="BG21" s="679" t="s">
        <v>233</v>
      </c>
      <c r="BH21" s="680"/>
      <c r="BI21" s="680"/>
      <c r="BJ21" s="680"/>
      <c r="BK21" s="680"/>
      <c r="BL21" s="680"/>
      <c r="BM21" s="680"/>
      <c r="BN21" s="681"/>
      <c r="BO21" s="682" t="s">
        <v>233</v>
      </c>
      <c r="BP21" s="682"/>
      <c r="BQ21" s="682"/>
      <c r="BR21" s="682"/>
      <c r="BS21" s="688" t="s">
        <v>141</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2">
      <c r="B22" s="676" t="s">
        <v>284</v>
      </c>
      <c r="C22" s="677"/>
      <c r="D22" s="677"/>
      <c r="E22" s="677"/>
      <c r="F22" s="677"/>
      <c r="G22" s="677"/>
      <c r="H22" s="677"/>
      <c r="I22" s="677"/>
      <c r="J22" s="677"/>
      <c r="K22" s="677"/>
      <c r="L22" s="677"/>
      <c r="M22" s="677"/>
      <c r="N22" s="677"/>
      <c r="O22" s="677"/>
      <c r="P22" s="677"/>
      <c r="Q22" s="678"/>
      <c r="R22" s="679">
        <v>5819692</v>
      </c>
      <c r="S22" s="680"/>
      <c r="T22" s="680"/>
      <c r="U22" s="680"/>
      <c r="V22" s="680"/>
      <c r="W22" s="680"/>
      <c r="X22" s="680"/>
      <c r="Y22" s="681"/>
      <c r="Z22" s="682">
        <v>57.1</v>
      </c>
      <c r="AA22" s="682"/>
      <c r="AB22" s="682"/>
      <c r="AC22" s="682"/>
      <c r="AD22" s="683">
        <v>5652967</v>
      </c>
      <c r="AE22" s="683"/>
      <c r="AF22" s="683"/>
      <c r="AG22" s="683"/>
      <c r="AH22" s="683"/>
      <c r="AI22" s="683"/>
      <c r="AJ22" s="683"/>
      <c r="AK22" s="683"/>
      <c r="AL22" s="684">
        <v>99.7</v>
      </c>
      <c r="AM22" s="685"/>
      <c r="AN22" s="685"/>
      <c r="AO22" s="686"/>
      <c r="AP22" s="697" t="s">
        <v>285</v>
      </c>
      <c r="AQ22" s="698"/>
      <c r="AR22" s="698"/>
      <c r="AS22" s="698"/>
      <c r="AT22" s="698"/>
      <c r="AU22" s="698"/>
      <c r="AV22" s="698"/>
      <c r="AW22" s="698"/>
      <c r="AX22" s="698"/>
      <c r="AY22" s="698"/>
      <c r="AZ22" s="698"/>
      <c r="BA22" s="698"/>
      <c r="BB22" s="698"/>
      <c r="BC22" s="698"/>
      <c r="BD22" s="698"/>
      <c r="BE22" s="698"/>
      <c r="BF22" s="699"/>
      <c r="BG22" s="679" t="s">
        <v>141</v>
      </c>
      <c r="BH22" s="680"/>
      <c r="BI22" s="680"/>
      <c r="BJ22" s="680"/>
      <c r="BK22" s="680"/>
      <c r="BL22" s="680"/>
      <c r="BM22" s="680"/>
      <c r="BN22" s="681"/>
      <c r="BO22" s="682" t="s">
        <v>233</v>
      </c>
      <c r="BP22" s="682"/>
      <c r="BQ22" s="682"/>
      <c r="BR22" s="682"/>
      <c r="BS22" s="688" t="s">
        <v>233</v>
      </c>
      <c r="BT22" s="680"/>
      <c r="BU22" s="680"/>
      <c r="BV22" s="680"/>
      <c r="BW22" s="680"/>
      <c r="BX22" s="680"/>
      <c r="BY22" s="680"/>
      <c r="BZ22" s="680"/>
      <c r="CA22" s="680"/>
      <c r="CB22" s="689"/>
      <c r="CD22" s="661" t="s">
        <v>286</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2">
      <c r="B23" s="676" t="s">
        <v>287</v>
      </c>
      <c r="C23" s="677"/>
      <c r="D23" s="677"/>
      <c r="E23" s="677"/>
      <c r="F23" s="677"/>
      <c r="G23" s="677"/>
      <c r="H23" s="677"/>
      <c r="I23" s="677"/>
      <c r="J23" s="677"/>
      <c r="K23" s="677"/>
      <c r="L23" s="677"/>
      <c r="M23" s="677"/>
      <c r="N23" s="677"/>
      <c r="O23" s="677"/>
      <c r="P23" s="677"/>
      <c r="Q23" s="678"/>
      <c r="R23" s="679">
        <v>6240</v>
      </c>
      <c r="S23" s="680"/>
      <c r="T23" s="680"/>
      <c r="U23" s="680"/>
      <c r="V23" s="680"/>
      <c r="W23" s="680"/>
      <c r="X23" s="680"/>
      <c r="Y23" s="681"/>
      <c r="Z23" s="682">
        <v>0.1</v>
      </c>
      <c r="AA23" s="682"/>
      <c r="AB23" s="682"/>
      <c r="AC23" s="682"/>
      <c r="AD23" s="683">
        <v>6240</v>
      </c>
      <c r="AE23" s="683"/>
      <c r="AF23" s="683"/>
      <c r="AG23" s="683"/>
      <c r="AH23" s="683"/>
      <c r="AI23" s="683"/>
      <c r="AJ23" s="683"/>
      <c r="AK23" s="683"/>
      <c r="AL23" s="684">
        <v>0.1</v>
      </c>
      <c r="AM23" s="685"/>
      <c r="AN23" s="685"/>
      <c r="AO23" s="686"/>
      <c r="AP23" s="697" t="s">
        <v>288</v>
      </c>
      <c r="AQ23" s="698"/>
      <c r="AR23" s="698"/>
      <c r="AS23" s="698"/>
      <c r="AT23" s="698"/>
      <c r="AU23" s="698"/>
      <c r="AV23" s="698"/>
      <c r="AW23" s="698"/>
      <c r="AX23" s="698"/>
      <c r="AY23" s="698"/>
      <c r="AZ23" s="698"/>
      <c r="BA23" s="698"/>
      <c r="BB23" s="698"/>
      <c r="BC23" s="698"/>
      <c r="BD23" s="698"/>
      <c r="BE23" s="698"/>
      <c r="BF23" s="699"/>
      <c r="BG23" s="679" t="s">
        <v>141</v>
      </c>
      <c r="BH23" s="680"/>
      <c r="BI23" s="680"/>
      <c r="BJ23" s="680"/>
      <c r="BK23" s="680"/>
      <c r="BL23" s="680"/>
      <c r="BM23" s="680"/>
      <c r="BN23" s="681"/>
      <c r="BO23" s="682" t="s">
        <v>233</v>
      </c>
      <c r="BP23" s="682"/>
      <c r="BQ23" s="682"/>
      <c r="BR23" s="682"/>
      <c r="BS23" s="688" t="s">
        <v>141</v>
      </c>
      <c r="BT23" s="680"/>
      <c r="BU23" s="680"/>
      <c r="BV23" s="680"/>
      <c r="BW23" s="680"/>
      <c r="BX23" s="680"/>
      <c r="BY23" s="680"/>
      <c r="BZ23" s="680"/>
      <c r="CA23" s="680"/>
      <c r="CB23" s="689"/>
      <c r="CD23" s="661" t="s">
        <v>227</v>
      </c>
      <c r="CE23" s="662"/>
      <c r="CF23" s="662"/>
      <c r="CG23" s="662"/>
      <c r="CH23" s="662"/>
      <c r="CI23" s="662"/>
      <c r="CJ23" s="662"/>
      <c r="CK23" s="662"/>
      <c r="CL23" s="662"/>
      <c r="CM23" s="662"/>
      <c r="CN23" s="662"/>
      <c r="CO23" s="662"/>
      <c r="CP23" s="662"/>
      <c r="CQ23" s="663"/>
      <c r="CR23" s="661" t="s">
        <v>289</v>
      </c>
      <c r="CS23" s="662"/>
      <c r="CT23" s="662"/>
      <c r="CU23" s="662"/>
      <c r="CV23" s="662"/>
      <c r="CW23" s="662"/>
      <c r="CX23" s="662"/>
      <c r="CY23" s="663"/>
      <c r="CZ23" s="661" t="s">
        <v>290</v>
      </c>
      <c r="DA23" s="662"/>
      <c r="DB23" s="662"/>
      <c r="DC23" s="663"/>
      <c r="DD23" s="661" t="s">
        <v>291</v>
      </c>
      <c r="DE23" s="662"/>
      <c r="DF23" s="662"/>
      <c r="DG23" s="662"/>
      <c r="DH23" s="662"/>
      <c r="DI23" s="662"/>
      <c r="DJ23" s="662"/>
      <c r="DK23" s="663"/>
      <c r="DL23" s="709" t="s">
        <v>292</v>
      </c>
      <c r="DM23" s="710"/>
      <c r="DN23" s="710"/>
      <c r="DO23" s="710"/>
      <c r="DP23" s="710"/>
      <c r="DQ23" s="710"/>
      <c r="DR23" s="710"/>
      <c r="DS23" s="710"/>
      <c r="DT23" s="710"/>
      <c r="DU23" s="710"/>
      <c r="DV23" s="711"/>
      <c r="DW23" s="661" t="s">
        <v>293</v>
      </c>
      <c r="DX23" s="662"/>
      <c r="DY23" s="662"/>
      <c r="DZ23" s="662"/>
      <c r="EA23" s="662"/>
      <c r="EB23" s="662"/>
      <c r="EC23" s="663"/>
    </row>
    <row r="24" spans="2:133" ht="11.25" customHeight="1" x14ac:dyDescent="0.2">
      <c r="B24" s="676" t="s">
        <v>294</v>
      </c>
      <c r="C24" s="677"/>
      <c r="D24" s="677"/>
      <c r="E24" s="677"/>
      <c r="F24" s="677"/>
      <c r="G24" s="677"/>
      <c r="H24" s="677"/>
      <c r="I24" s="677"/>
      <c r="J24" s="677"/>
      <c r="K24" s="677"/>
      <c r="L24" s="677"/>
      <c r="M24" s="677"/>
      <c r="N24" s="677"/>
      <c r="O24" s="677"/>
      <c r="P24" s="677"/>
      <c r="Q24" s="678"/>
      <c r="R24" s="679">
        <v>112391</v>
      </c>
      <c r="S24" s="680"/>
      <c r="T24" s="680"/>
      <c r="U24" s="680"/>
      <c r="V24" s="680"/>
      <c r="W24" s="680"/>
      <c r="X24" s="680"/>
      <c r="Y24" s="681"/>
      <c r="Z24" s="682">
        <v>1.1000000000000001</v>
      </c>
      <c r="AA24" s="682"/>
      <c r="AB24" s="682"/>
      <c r="AC24" s="682"/>
      <c r="AD24" s="683" t="s">
        <v>233</v>
      </c>
      <c r="AE24" s="683"/>
      <c r="AF24" s="683"/>
      <c r="AG24" s="683"/>
      <c r="AH24" s="683"/>
      <c r="AI24" s="683"/>
      <c r="AJ24" s="683"/>
      <c r="AK24" s="683"/>
      <c r="AL24" s="684" t="s">
        <v>233</v>
      </c>
      <c r="AM24" s="685"/>
      <c r="AN24" s="685"/>
      <c r="AO24" s="686"/>
      <c r="AP24" s="697" t="s">
        <v>295</v>
      </c>
      <c r="AQ24" s="698"/>
      <c r="AR24" s="698"/>
      <c r="AS24" s="698"/>
      <c r="AT24" s="698"/>
      <c r="AU24" s="698"/>
      <c r="AV24" s="698"/>
      <c r="AW24" s="698"/>
      <c r="AX24" s="698"/>
      <c r="AY24" s="698"/>
      <c r="AZ24" s="698"/>
      <c r="BA24" s="698"/>
      <c r="BB24" s="698"/>
      <c r="BC24" s="698"/>
      <c r="BD24" s="698"/>
      <c r="BE24" s="698"/>
      <c r="BF24" s="699"/>
      <c r="BG24" s="679" t="s">
        <v>233</v>
      </c>
      <c r="BH24" s="680"/>
      <c r="BI24" s="680"/>
      <c r="BJ24" s="680"/>
      <c r="BK24" s="680"/>
      <c r="BL24" s="680"/>
      <c r="BM24" s="680"/>
      <c r="BN24" s="681"/>
      <c r="BO24" s="682" t="s">
        <v>141</v>
      </c>
      <c r="BP24" s="682"/>
      <c r="BQ24" s="682"/>
      <c r="BR24" s="682"/>
      <c r="BS24" s="688" t="s">
        <v>233</v>
      </c>
      <c r="BT24" s="680"/>
      <c r="BU24" s="680"/>
      <c r="BV24" s="680"/>
      <c r="BW24" s="680"/>
      <c r="BX24" s="680"/>
      <c r="BY24" s="680"/>
      <c r="BZ24" s="680"/>
      <c r="CA24" s="680"/>
      <c r="CB24" s="689"/>
      <c r="CD24" s="690" t="s">
        <v>296</v>
      </c>
      <c r="CE24" s="691"/>
      <c r="CF24" s="691"/>
      <c r="CG24" s="691"/>
      <c r="CH24" s="691"/>
      <c r="CI24" s="691"/>
      <c r="CJ24" s="691"/>
      <c r="CK24" s="691"/>
      <c r="CL24" s="691"/>
      <c r="CM24" s="691"/>
      <c r="CN24" s="691"/>
      <c r="CO24" s="691"/>
      <c r="CP24" s="691"/>
      <c r="CQ24" s="692"/>
      <c r="CR24" s="668">
        <v>3909815</v>
      </c>
      <c r="CS24" s="669"/>
      <c r="CT24" s="669"/>
      <c r="CU24" s="669"/>
      <c r="CV24" s="669"/>
      <c r="CW24" s="669"/>
      <c r="CX24" s="669"/>
      <c r="CY24" s="670"/>
      <c r="CZ24" s="673">
        <v>41.7</v>
      </c>
      <c r="DA24" s="674"/>
      <c r="DB24" s="674"/>
      <c r="DC24" s="693"/>
      <c r="DD24" s="712">
        <v>2534021</v>
      </c>
      <c r="DE24" s="669"/>
      <c r="DF24" s="669"/>
      <c r="DG24" s="669"/>
      <c r="DH24" s="669"/>
      <c r="DI24" s="669"/>
      <c r="DJ24" s="669"/>
      <c r="DK24" s="670"/>
      <c r="DL24" s="712">
        <v>2527377</v>
      </c>
      <c r="DM24" s="669"/>
      <c r="DN24" s="669"/>
      <c r="DO24" s="669"/>
      <c r="DP24" s="669"/>
      <c r="DQ24" s="669"/>
      <c r="DR24" s="669"/>
      <c r="DS24" s="669"/>
      <c r="DT24" s="669"/>
      <c r="DU24" s="669"/>
      <c r="DV24" s="670"/>
      <c r="DW24" s="673">
        <v>41.5</v>
      </c>
      <c r="DX24" s="674"/>
      <c r="DY24" s="674"/>
      <c r="DZ24" s="674"/>
      <c r="EA24" s="674"/>
      <c r="EB24" s="674"/>
      <c r="EC24" s="675"/>
    </row>
    <row r="25" spans="2:133" ht="11.25" customHeight="1" x14ac:dyDescent="0.2">
      <c r="B25" s="676" t="s">
        <v>297</v>
      </c>
      <c r="C25" s="677"/>
      <c r="D25" s="677"/>
      <c r="E25" s="677"/>
      <c r="F25" s="677"/>
      <c r="G25" s="677"/>
      <c r="H25" s="677"/>
      <c r="I25" s="677"/>
      <c r="J25" s="677"/>
      <c r="K25" s="677"/>
      <c r="L25" s="677"/>
      <c r="M25" s="677"/>
      <c r="N25" s="677"/>
      <c r="O25" s="677"/>
      <c r="P25" s="677"/>
      <c r="Q25" s="678"/>
      <c r="R25" s="679">
        <v>155307</v>
      </c>
      <c r="S25" s="680"/>
      <c r="T25" s="680"/>
      <c r="U25" s="680"/>
      <c r="V25" s="680"/>
      <c r="W25" s="680"/>
      <c r="X25" s="680"/>
      <c r="Y25" s="681"/>
      <c r="Z25" s="682">
        <v>1.5</v>
      </c>
      <c r="AA25" s="682"/>
      <c r="AB25" s="682"/>
      <c r="AC25" s="682"/>
      <c r="AD25" s="683">
        <v>13250</v>
      </c>
      <c r="AE25" s="683"/>
      <c r="AF25" s="683"/>
      <c r="AG25" s="683"/>
      <c r="AH25" s="683"/>
      <c r="AI25" s="683"/>
      <c r="AJ25" s="683"/>
      <c r="AK25" s="683"/>
      <c r="AL25" s="684">
        <v>0.2</v>
      </c>
      <c r="AM25" s="685"/>
      <c r="AN25" s="685"/>
      <c r="AO25" s="686"/>
      <c r="AP25" s="697" t="s">
        <v>298</v>
      </c>
      <c r="AQ25" s="698"/>
      <c r="AR25" s="698"/>
      <c r="AS25" s="698"/>
      <c r="AT25" s="698"/>
      <c r="AU25" s="698"/>
      <c r="AV25" s="698"/>
      <c r="AW25" s="698"/>
      <c r="AX25" s="698"/>
      <c r="AY25" s="698"/>
      <c r="AZ25" s="698"/>
      <c r="BA25" s="698"/>
      <c r="BB25" s="698"/>
      <c r="BC25" s="698"/>
      <c r="BD25" s="698"/>
      <c r="BE25" s="698"/>
      <c r="BF25" s="699"/>
      <c r="BG25" s="679" t="s">
        <v>141</v>
      </c>
      <c r="BH25" s="680"/>
      <c r="BI25" s="680"/>
      <c r="BJ25" s="680"/>
      <c r="BK25" s="680"/>
      <c r="BL25" s="680"/>
      <c r="BM25" s="680"/>
      <c r="BN25" s="681"/>
      <c r="BO25" s="682" t="s">
        <v>233</v>
      </c>
      <c r="BP25" s="682"/>
      <c r="BQ25" s="682"/>
      <c r="BR25" s="682"/>
      <c r="BS25" s="688" t="s">
        <v>141</v>
      </c>
      <c r="BT25" s="680"/>
      <c r="BU25" s="680"/>
      <c r="BV25" s="680"/>
      <c r="BW25" s="680"/>
      <c r="BX25" s="680"/>
      <c r="BY25" s="680"/>
      <c r="BZ25" s="680"/>
      <c r="CA25" s="680"/>
      <c r="CB25" s="689"/>
      <c r="CD25" s="694" t="s">
        <v>299</v>
      </c>
      <c r="CE25" s="695"/>
      <c r="CF25" s="695"/>
      <c r="CG25" s="695"/>
      <c r="CH25" s="695"/>
      <c r="CI25" s="695"/>
      <c r="CJ25" s="695"/>
      <c r="CK25" s="695"/>
      <c r="CL25" s="695"/>
      <c r="CM25" s="695"/>
      <c r="CN25" s="695"/>
      <c r="CO25" s="695"/>
      <c r="CP25" s="695"/>
      <c r="CQ25" s="696"/>
      <c r="CR25" s="679">
        <v>1175651</v>
      </c>
      <c r="CS25" s="715"/>
      <c r="CT25" s="715"/>
      <c r="CU25" s="715"/>
      <c r="CV25" s="715"/>
      <c r="CW25" s="715"/>
      <c r="CX25" s="715"/>
      <c r="CY25" s="716"/>
      <c r="CZ25" s="684">
        <v>12.5</v>
      </c>
      <c r="DA25" s="713"/>
      <c r="DB25" s="713"/>
      <c r="DC25" s="717"/>
      <c r="DD25" s="688">
        <v>1107382</v>
      </c>
      <c r="DE25" s="715"/>
      <c r="DF25" s="715"/>
      <c r="DG25" s="715"/>
      <c r="DH25" s="715"/>
      <c r="DI25" s="715"/>
      <c r="DJ25" s="715"/>
      <c r="DK25" s="716"/>
      <c r="DL25" s="688">
        <v>1101720</v>
      </c>
      <c r="DM25" s="715"/>
      <c r="DN25" s="715"/>
      <c r="DO25" s="715"/>
      <c r="DP25" s="715"/>
      <c r="DQ25" s="715"/>
      <c r="DR25" s="715"/>
      <c r="DS25" s="715"/>
      <c r="DT25" s="715"/>
      <c r="DU25" s="715"/>
      <c r="DV25" s="716"/>
      <c r="DW25" s="684">
        <v>18.100000000000001</v>
      </c>
      <c r="DX25" s="713"/>
      <c r="DY25" s="713"/>
      <c r="DZ25" s="713"/>
      <c r="EA25" s="713"/>
      <c r="EB25" s="713"/>
      <c r="EC25" s="714"/>
    </row>
    <row r="26" spans="2:133" ht="11.25" customHeight="1" x14ac:dyDescent="0.2">
      <c r="B26" s="676" t="s">
        <v>300</v>
      </c>
      <c r="C26" s="677"/>
      <c r="D26" s="677"/>
      <c r="E26" s="677"/>
      <c r="F26" s="677"/>
      <c r="G26" s="677"/>
      <c r="H26" s="677"/>
      <c r="I26" s="677"/>
      <c r="J26" s="677"/>
      <c r="K26" s="677"/>
      <c r="L26" s="677"/>
      <c r="M26" s="677"/>
      <c r="N26" s="677"/>
      <c r="O26" s="677"/>
      <c r="P26" s="677"/>
      <c r="Q26" s="678"/>
      <c r="R26" s="679">
        <v>11527</v>
      </c>
      <c r="S26" s="680"/>
      <c r="T26" s="680"/>
      <c r="U26" s="680"/>
      <c r="V26" s="680"/>
      <c r="W26" s="680"/>
      <c r="X26" s="680"/>
      <c r="Y26" s="681"/>
      <c r="Z26" s="682">
        <v>0.1</v>
      </c>
      <c r="AA26" s="682"/>
      <c r="AB26" s="682"/>
      <c r="AC26" s="682"/>
      <c r="AD26" s="683" t="s">
        <v>141</v>
      </c>
      <c r="AE26" s="683"/>
      <c r="AF26" s="683"/>
      <c r="AG26" s="683"/>
      <c r="AH26" s="683"/>
      <c r="AI26" s="683"/>
      <c r="AJ26" s="683"/>
      <c r="AK26" s="683"/>
      <c r="AL26" s="684" t="s">
        <v>233</v>
      </c>
      <c r="AM26" s="685"/>
      <c r="AN26" s="685"/>
      <c r="AO26" s="686"/>
      <c r="AP26" s="697" t="s">
        <v>301</v>
      </c>
      <c r="AQ26" s="718"/>
      <c r="AR26" s="718"/>
      <c r="AS26" s="718"/>
      <c r="AT26" s="718"/>
      <c r="AU26" s="718"/>
      <c r="AV26" s="718"/>
      <c r="AW26" s="718"/>
      <c r="AX26" s="718"/>
      <c r="AY26" s="718"/>
      <c r="AZ26" s="718"/>
      <c r="BA26" s="718"/>
      <c r="BB26" s="718"/>
      <c r="BC26" s="718"/>
      <c r="BD26" s="718"/>
      <c r="BE26" s="718"/>
      <c r="BF26" s="699"/>
      <c r="BG26" s="679" t="s">
        <v>141</v>
      </c>
      <c r="BH26" s="680"/>
      <c r="BI26" s="680"/>
      <c r="BJ26" s="680"/>
      <c r="BK26" s="680"/>
      <c r="BL26" s="680"/>
      <c r="BM26" s="680"/>
      <c r="BN26" s="681"/>
      <c r="BO26" s="682" t="s">
        <v>233</v>
      </c>
      <c r="BP26" s="682"/>
      <c r="BQ26" s="682"/>
      <c r="BR26" s="682"/>
      <c r="BS26" s="688" t="s">
        <v>140</v>
      </c>
      <c r="BT26" s="680"/>
      <c r="BU26" s="680"/>
      <c r="BV26" s="680"/>
      <c r="BW26" s="680"/>
      <c r="BX26" s="680"/>
      <c r="BY26" s="680"/>
      <c r="BZ26" s="680"/>
      <c r="CA26" s="680"/>
      <c r="CB26" s="689"/>
      <c r="CD26" s="694" t="s">
        <v>302</v>
      </c>
      <c r="CE26" s="695"/>
      <c r="CF26" s="695"/>
      <c r="CG26" s="695"/>
      <c r="CH26" s="695"/>
      <c r="CI26" s="695"/>
      <c r="CJ26" s="695"/>
      <c r="CK26" s="695"/>
      <c r="CL26" s="695"/>
      <c r="CM26" s="695"/>
      <c r="CN26" s="695"/>
      <c r="CO26" s="695"/>
      <c r="CP26" s="695"/>
      <c r="CQ26" s="696"/>
      <c r="CR26" s="679">
        <v>781190</v>
      </c>
      <c r="CS26" s="680"/>
      <c r="CT26" s="680"/>
      <c r="CU26" s="680"/>
      <c r="CV26" s="680"/>
      <c r="CW26" s="680"/>
      <c r="CX26" s="680"/>
      <c r="CY26" s="681"/>
      <c r="CZ26" s="684">
        <v>8.3000000000000007</v>
      </c>
      <c r="DA26" s="713"/>
      <c r="DB26" s="713"/>
      <c r="DC26" s="717"/>
      <c r="DD26" s="688">
        <v>716836</v>
      </c>
      <c r="DE26" s="680"/>
      <c r="DF26" s="680"/>
      <c r="DG26" s="680"/>
      <c r="DH26" s="680"/>
      <c r="DI26" s="680"/>
      <c r="DJ26" s="680"/>
      <c r="DK26" s="681"/>
      <c r="DL26" s="688" t="s">
        <v>233</v>
      </c>
      <c r="DM26" s="680"/>
      <c r="DN26" s="680"/>
      <c r="DO26" s="680"/>
      <c r="DP26" s="680"/>
      <c r="DQ26" s="680"/>
      <c r="DR26" s="680"/>
      <c r="DS26" s="680"/>
      <c r="DT26" s="680"/>
      <c r="DU26" s="680"/>
      <c r="DV26" s="681"/>
      <c r="DW26" s="684" t="s">
        <v>141</v>
      </c>
      <c r="DX26" s="713"/>
      <c r="DY26" s="713"/>
      <c r="DZ26" s="713"/>
      <c r="EA26" s="713"/>
      <c r="EB26" s="713"/>
      <c r="EC26" s="714"/>
    </row>
    <row r="27" spans="2:133" ht="11.25" customHeight="1" x14ac:dyDescent="0.2">
      <c r="B27" s="676" t="s">
        <v>303</v>
      </c>
      <c r="C27" s="677"/>
      <c r="D27" s="677"/>
      <c r="E27" s="677"/>
      <c r="F27" s="677"/>
      <c r="G27" s="677"/>
      <c r="H27" s="677"/>
      <c r="I27" s="677"/>
      <c r="J27" s="677"/>
      <c r="K27" s="677"/>
      <c r="L27" s="677"/>
      <c r="M27" s="677"/>
      <c r="N27" s="677"/>
      <c r="O27" s="677"/>
      <c r="P27" s="677"/>
      <c r="Q27" s="678"/>
      <c r="R27" s="679">
        <v>1268889</v>
      </c>
      <c r="S27" s="680"/>
      <c r="T27" s="680"/>
      <c r="U27" s="680"/>
      <c r="V27" s="680"/>
      <c r="W27" s="680"/>
      <c r="X27" s="680"/>
      <c r="Y27" s="681"/>
      <c r="Z27" s="682">
        <v>12.4</v>
      </c>
      <c r="AA27" s="682"/>
      <c r="AB27" s="682"/>
      <c r="AC27" s="682"/>
      <c r="AD27" s="683" t="s">
        <v>141</v>
      </c>
      <c r="AE27" s="683"/>
      <c r="AF27" s="683"/>
      <c r="AG27" s="683"/>
      <c r="AH27" s="683"/>
      <c r="AI27" s="683"/>
      <c r="AJ27" s="683"/>
      <c r="AK27" s="683"/>
      <c r="AL27" s="684" t="s">
        <v>141</v>
      </c>
      <c r="AM27" s="685"/>
      <c r="AN27" s="685"/>
      <c r="AO27" s="686"/>
      <c r="AP27" s="676" t="s">
        <v>304</v>
      </c>
      <c r="AQ27" s="677"/>
      <c r="AR27" s="677"/>
      <c r="AS27" s="677"/>
      <c r="AT27" s="677"/>
      <c r="AU27" s="677"/>
      <c r="AV27" s="677"/>
      <c r="AW27" s="677"/>
      <c r="AX27" s="677"/>
      <c r="AY27" s="677"/>
      <c r="AZ27" s="677"/>
      <c r="BA27" s="677"/>
      <c r="BB27" s="677"/>
      <c r="BC27" s="677"/>
      <c r="BD27" s="677"/>
      <c r="BE27" s="677"/>
      <c r="BF27" s="678"/>
      <c r="BG27" s="679">
        <v>3954363</v>
      </c>
      <c r="BH27" s="680"/>
      <c r="BI27" s="680"/>
      <c r="BJ27" s="680"/>
      <c r="BK27" s="680"/>
      <c r="BL27" s="680"/>
      <c r="BM27" s="680"/>
      <c r="BN27" s="681"/>
      <c r="BO27" s="682">
        <v>100</v>
      </c>
      <c r="BP27" s="682"/>
      <c r="BQ27" s="682"/>
      <c r="BR27" s="682"/>
      <c r="BS27" s="688" t="s">
        <v>141</v>
      </c>
      <c r="BT27" s="680"/>
      <c r="BU27" s="680"/>
      <c r="BV27" s="680"/>
      <c r="BW27" s="680"/>
      <c r="BX27" s="680"/>
      <c r="BY27" s="680"/>
      <c r="BZ27" s="680"/>
      <c r="CA27" s="680"/>
      <c r="CB27" s="689"/>
      <c r="CD27" s="694" t="s">
        <v>305</v>
      </c>
      <c r="CE27" s="695"/>
      <c r="CF27" s="695"/>
      <c r="CG27" s="695"/>
      <c r="CH27" s="695"/>
      <c r="CI27" s="695"/>
      <c r="CJ27" s="695"/>
      <c r="CK27" s="695"/>
      <c r="CL27" s="695"/>
      <c r="CM27" s="695"/>
      <c r="CN27" s="695"/>
      <c r="CO27" s="695"/>
      <c r="CP27" s="695"/>
      <c r="CQ27" s="696"/>
      <c r="CR27" s="679">
        <v>1852236</v>
      </c>
      <c r="CS27" s="715"/>
      <c r="CT27" s="715"/>
      <c r="CU27" s="715"/>
      <c r="CV27" s="715"/>
      <c r="CW27" s="715"/>
      <c r="CX27" s="715"/>
      <c r="CY27" s="716"/>
      <c r="CZ27" s="684">
        <v>19.8</v>
      </c>
      <c r="DA27" s="713"/>
      <c r="DB27" s="713"/>
      <c r="DC27" s="717"/>
      <c r="DD27" s="688">
        <v>557813</v>
      </c>
      <c r="DE27" s="715"/>
      <c r="DF27" s="715"/>
      <c r="DG27" s="715"/>
      <c r="DH27" s="715"/>
      <c r="DI27" s="715"/>
      <c r="DJ27" s="715"/>
      <c r="DK27" s="716"/>
      <c r="DL27" s="688">
        <v>556831</v>
      </c>
      <c r="DM27" s="715"/>
      <c r="DN27" s="715"/>
      <c r="DO27" s="715"/>
      <c r="DP27" s="715"/>
      <c r="DQ27" s="715"/>
      <c r="DR27" s="715"/>
      <c r="DS27" s="715"/>
      <c r="DT27" s="715"/>
      <c r="DU27" s="715"/>
      <c r="DV27" s="716"/>
      <c r="DW27" s="684">
        <v>9.1</v>
      </c>
      <c r="DX27" s="713"/>
      <c r="DY27" s="713"/>
      <c r="DZ27" s="713"/>
      <c r="EA27" s="713"/>
      <c r="EB27" s="713"/>
      <c r="EC27" s="714"/>
    </row>
    <row r="28" spans="2:133" ht="11.25" customHeight="1" x14ac:dyDescent="0.2">
      <c r="B28" s="721" t="s">
        <v>306</v>
      </c>
      <c r="C28" s="722"/>
      <c r="D28" s="722"/>
      <c r="E28" s="722"/>
      <c r="F28" s="722"/>
      <c r="G28" s="722"/>
      <c r="H28" s="722"/>
      <c r="I28" s="722"/>
      <c r="J28" s="722"/>
      <c r="K28" s="722"/>
      <c r="L28" s="722"/>
      <c r="M28" s="722"/>
      <c r="N28" s="722"/>
      <c r="O28" s="722"/>
      <c r="P28" s="722"/>
      <c r="Q28" s="723"/>
      <c r="R28" s="679" t="s">
        <v>141</v>
      </c>
      <c r="S28" s="680"/>
      <c r="T28" s="680"/>
      <c r="U28" s="680"/>
      <c r="V28" s="680"/>
      <c r="W28" s="680"/>
      <c r="X28" s="680"/>
      <c r="Y28" s="681"/>
      <c r="Z28" s="682" t="s">
        <v>233</v>
      </c>
      <c r="AA28" s="682"/>
      <c r="AB28" s="682"/>
      <c r="AC28" s="682"/>
      <c r="AD28" s="683" t="s">
        <v>233</v>
      </c>
      <c r="AE28" s="683"/>
      <c r="AF28" s="683"/>
      <c r="AG28" s="683"/>
      <c r="AH28" s="683"/>
      <c r="AI28" s="683"/>
      <c r="AJ28" s="683"/>
      <c r="AK28" s="683"/>
      <c r="AL28" s="684" t="s">
        <v>140</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307</v>
      </c>
      <c r="CE28" s="695"/>
      <c r="CF28" s="695"/>
      <c r="CG28" s="695"/>
      <c r="CH28" s="695"/>
      <c r="CI28" s="695"/>
      <c r="CJ28" s="695"/>
      <c r="CK28" s="695"/>
      <c r="CL28" s="695"/>
      <c r="CM28" s="695"/>
      <c r="CN28" s="695"/>
      <c r="CO28" s="695"/>
      <c r="CP28" s="695"/>
      <c r="CQ28" s="696"/>
      <c r="CR28" s="679">
        <v>881928</v>
      </c>
      <c r="CS28" s="680"/>
      <c r="CT28" s="680"/>
      <c r="CU28" s="680"/>
      <c r="CV28" s="680"/>
      <c r="CW28" s="680"/>
      <c r="CX28" s="680"/>
      <c r="CY28" s="681"/>
      <c r="CZ28" s="684">
        <v>9.4</v>
      </c>
      <c r="DA28" s="713"/>
      <c r="DB28" s="713"/>
      <c r="DC28" s="717"/>
      <c r="DD28" s="688">
        <v>868826</v>
      </c>
      <c r="DE28" s="680"/>
      <c r="DF28" s="680"/>
      <c r="DG28" s="680"/>
      <c r="DH28" s="680"/>
      <c r="DI28" s="680"/>
      <c r="DJ28" s="680"/>
      <c r="DK28" s="681"/>
      <c r="DL28" s="688">
        <v>868826</v>
      </c>
      <c r="DM28" s="680"/>
      <c r="DN28" s="680"/>
      <c r="DO28" s="680"/>
      <c r="DP28" s="680"/>
      <c r="DQ28" s="680"/>
      <c r="DR28" s="680"/>
      <c r="DS28" s="680"/>
      <c r="DT28" s="680"/>
      <c r="DU28" s="680"/>
      <c r="DV28" s="681"/>
      <c r="DW28" s="684">
        <v>14.3</v>
      </c>
      <c r="DX28" s="713"/>
      <c r="DY28" s="713"/>
      <c r="DZ28" s="713"/>
      <c r="EA28" s="713"/>
      <c r="EB28" s="713"/>
      <c r="EC28" s="714"/>
    </row>
    <row r="29" spans="2:133" ht="11.25" customHeight="1" x14ac:dyDescent="0.2">
      <c r="B29" s="676" t="s">
        <v>308</v>
      </c>
      <c r="C29" s="677"/>
      <c r="D29" s="677"/>
      <c r="E29" s="677"/>
      <c r="F29" s="677"/>
      <c r="G29" s="677"/>
      <c r="H29" s="677"/>
      <c r="I29" s="677"/>
      <c r="J29" s="677"/>
      <c r="K29" s="677"/>
      <c r="L29" s="677"/>
      <c r="M29" s="677"/>
      <c r="N29" s="677"/>
      <c r="O29" s="677"/>
      <c r="P29" s="677"/>
      <c r="Q29" s="678"/>
      <c r="R29" s="679">
        <v>684677</v>
      </c>
      <c r="S29" s="680"/>
      <c r="T29" s="680"/>
      <c r="U29" s="680"/>
      <c r="V29" s="680"/>
      <c r="W29" s="680"/>
      <c r="X29" s="680"/>
      <c r="Y29" s="681"/>
      <c r="Z29" s="682">
        <v>6.7</v>
      </c>
      <c r="AA29" s="682"/>
      <c r="AB29" s="682"/>
      <c r="AC29" s="682"/>
      <c r="AD29" s="683" t="s">
        <v>141</v>
      </c>
      <c r="AE29" s="683"/>
      <c r="AF29" s="683"/>
      <c r="AG29" s="683"/>
      <c r="AH29" s="683"/>
      <c r="AI29" s="683"/>
      <c r="AJ29" s="683"/>
      <c r="AK29" s="683"/>
      <c r="AL29" s="684" t="s">
        <v>140</v>
      </c>
      <c r="AM29" s="685"/>
      <c r="AN29" s="685"/>
      <c r="AO29" s="686"/>
      <c r="AP29" s="658" t="s">
        <v>227</v>
      </c>
      <c r="AQ29" s="659"/>
      <c r="AR29" s="659"/>
      <c r="AS29" s="659"/>
      <c r="AT29" s="659"/>
      <c r="AU29" s="659"/>
      <c r="AV29" s="659"/>
      <c r="AW29" s="659"/>
      <c r="AX29" s="659"/>
      <c r="AY29" s="659"/>
      <c r="AZ29" s="659"/>
      <c r="BA29" s="659"/>
      <c r="BB29" s="659"/>
      <c r="BC29" s="659"/>
      <c r="BD29" s="659"/>
      <c r="BE29" s="659"/>
      <c r="BF29" s="660"/>
      <c r="BG29" s="658" t="s">
        <v>309</v>
      </c>
      <c r="BH29" s="719"/>
      <c r="BI29" s="719"/>
      <c r="BJ29" s="719"/>
      <c r="BK29" s="719"/>
      <c r="BL29" s="719"/>
      <c r="BM29" s="719"/>
      <c r="BN29" s="719"/>
      <c r="BO29" s="719"/>
      <c r="BP29" s="719"/>
      <c r="BQ29" s="720"/>
      <c r="BR29" s="658" t="s">
        <v>310</v>
      </c>
      <c r="BS29" s="719"/>
      <c r="BT29" s="719"/>
      <c r="BU29" s="719"/>
      <c r="BV29" s="719"/>
      <c r="BW29" s="719"/>
      <c r="BX29" s="719"/>
      <c r="BY29" s="719"/>
      <c r="BZ29" s="719"/>
      <c r="CA29" s="719"/>
      <c r="CB29" s="720"/>
      <c r="CD29" s="742" t="s">
        <v>311</v>
      </c>
      <c r="CE29" s="743"/>
      <c r="CF29" s="694" t="s">
        <v>70</v>
      </c>
      <c r="CG29" s="695"/>
      <c r="CH29" s="695"/>
      <c r="CI29" s="695"/>
      <c r="CJ29" s="695"/>
      <c r="CK29" s="695"/>
      <c r="CL29" s="695"/>
      <c r="CM29" s="695"/>
      <c r="CN29" s="695"/>
      <c r="CO29" s="695"/>
      <c r="CP29" s="695"/>
      <c r="CQ29" s="696"/>
      <c r="CR29" s="679">
        <v>881928</v>
      </c>
      <c r="CS29" s="715"/>
      <c r="CT29" s="715"/>
      <c r="CU29" s="715"/>
      <c r="CV29" s="715"/>
      <c r="CW29" s="715"/>
      <c r="CX29" s="715"/>
      <c r="CY29" s="716"/>
      <c r="CZ29" s="684">
        <v>9.4</v>
      </c>
      <c r="DA29" s="713"/>
      <c r="DB29" s="713"/>
      <c r="DC29" s="717"/>
      <c r="DD29" s="688">
        <v>868826</v>
      </c>
      <c r="DE29" s="715"/>
      <c r="DF29" s="715"/>
      <c r="DG29" s="715"/>
      <c r="DH29" s="715"/>
      <c r="DI29" s="715"/>
      <c r="DJ29" s="715"/>
      <c r="DK29" s="716"/>
      <c r="DL29" s="688">
        <v>868826</v>
      </c>
      <c r="DM29" s="715"/>
      <c r="DN29" s="715"/>
      <c r="DO29" s="715"/>
      <c r="DP29" s="715"/>
      <c r="DQ29" s="715"/>
      <c r="DR29" s="715"/>
      <c r="DS29" s="715"/>
      <c r="DT29" s="715"/>
      <c r="DU29" s="715"/>
      <c r="DV29" s="716"/>
      <c r="DW29" s="684">
        <v>14.3</v>
      </c>
      <c r="DX29" s="713"/>
      <c r="DY29" s="713"/>
      <c r="DZ29" s="713"/>
      <c r="EA29" s="713"/>
      <c r="EB29" s="713"/>
      <c r="EC29" s="714"/>
    </row>
    <row r="30" spans="2:133" ht="11.25" customHeight="1" x14ac:dyDescent="0.2">
      <c r="B30" s="676" t="s">
        <v>312</v>
      </c>
      <c r="C30" s="677"/>
      <c r="D30" s="677"/>
      <c r="E30" s="677"/>
      <c r="F30" s="677"/>
      <c r="G30" s="677"/>
      <c r="H30" s="677"/>
      <c r="I30" s="677"/>
      <c r="J30" s="677"/>
      <c r="K30" s="677"/>
      <c r="L30" s="677"/>
      <c r="M30" s="677"/>
      <c r="N30" s="677"/>
      <c r="O30" s="677"/>
      <c r="P30" s="677"/>
      <c r="Q30" s="678"/>
      <c r="R30" s="679">
        <v>6433</v>
      </c>
      <c r="S30" s="680"/>
      <c r="T30" s="680"/>
      <c r="U30" s="680"/>
      <c r="V30" s="680"/>
      <c r="W30" s="680"/>
      <c r="X30" s="680"/>
      <c r="Y30" s="681"/>
      <c r="Z30" s="682">
        <v>0.1</v>
      </c>
      <c r="AA30" s="682"/>
      <c r="AB30" s="682"/>
      <c r="AC30" s="682"/>
      <c r="AD30" s="683" t="s">
        <v>141</v>
      </c>
      <c r="AE30" s="683"/>
      <c r="AF30" s="683"/>
      <c r="AG30" s="683"/>
      <c r="AH30" s="683"/>
      <c r="AI30" s="683"/>
      <c r="AJ30" s="683"/>
      <c r="AK30" s="683"/>
      <c r="AL30" s="684" t="s">
        <v>233</v>
      </c>
      <c r="AM30" s="685"/>
      <c r="AN30" s="685"/>
      <c r="AO30" s="686"/>
      <c r="AP30" s="727" t="s">
        <v>313</v>
      </c>
      <c r="AQ30" s="728"/>
      <c r="AR30" s="728"/>
      <c r="AS30" s="728"/>
      <c r="AT30" s="733" t="s">
        <v>314</v>
      </c>
      <c r="AU30" s="230"/>
      <c r="AV30" s="230"/>
      <c r="AW30" s="230"/>
      <c r="AX30" s="665" t="s">
        <v>190</v>
      </c>
      <c r="AY30" s="666"/>
      <c r="AZ30" s="666"/>
      <c r="BA30" s="666"/>
      <c r="BB30" s="666"/>
      <c r="BC30" s="666"/>
      <c r="BD30" s="666"/>
      <c r="BE30" s="666"/>
      <c r="BF30" s="667"/>
      <c r="BG30" s="739">
        <v>99.1</v>
      </c>
      <c r="BH30" s="740"/>
      <c r="BI30" s="740"/>
      <c r="BJ30" s="740"/>
      <c r="BK30" s="740"/>
      <c r="BL30" s="740"/>
      <c r="BM30" s="674">
        <v>96.7</v>
      </c>
      <c r="BN30" s="740"/>
      <c r="BO30" s="740"/>
      <c r="BP30" s="740"/>
      <c r="BQ30" s="741"/>
      <c r="BR30" s="739">
        <v>98.9</v>
      </c>
      <c r="BS30" s="740"/>
      <c r="BT30" s="740"/>
      <c r="BU30" s="740"/>
      <c r="BV30" s="740"/>
      <c r="BW30" s="740"/>
      <c r="BX30" s="674">
        <v>95.8</v>
      </c>
      <c r="BY30" s="740"/>
      <c r="BZ30" s="740"/>
      <c r="CA30" s="740"/>
      <c r="CB30" s="741"/>
      <c r="CD30" s="744"/>
      <c r="CE30" s="745"/>
      <c r="CF30" s="694" t="s">
        <v>315</v>
      </c>
      <c r="CG30" s="695"/>
      <c r="CH30" s="695"/>
      <c r="CI30" s="695"/>
      <c r="CJ30" s="695"/>
      <c r="CK30" s="695"/>
      <c r="CL30" s="695"/>
      <c r="CM30" s="695"/>
      <c r="CN30" s="695"/>
      <c r="CO30" s="695"/>
      <c r="CP30" s="695"/>
      <c r="CQ30" s="696"/>
      <c r="CR30" s="679">
        <v>832919</v>
      </c>
      <c r="CS30" s="680"/>
      <c r="CT30" s="680"/>
      <c r="CU30" s="680"/>
      <c r="CV30" s="680"/>
      <c r="CW30" s="680"/>
      <c r="CX30" s="680"/>
      <c r="CY30" s="681"/>
      <c r="CZ30" s="684">
        <v>8.9</v>
      </c>
      <c r="DA30" s="713"/>
      <c r="DB30" s="713"/>
      <c r="DC30" s="717"/>
      <c r="DD30" s="688">
        <v>820719</v>
      </c>
      <c r="DE30" s="680"/>
      <c r="DF30" s="680"/>
      <c r="DG30" s="680"/>
      <c r="DH30" s="680"/>
      <c r="DI30" s="680"/>
      <c r="DJ30" s="680"/>
      <c r="DK30" s="681"/>
      <c r="DL30" s="688">
        <v>820719</v>
      </c>
      <c r="DM30" s="680"/>
      <c r="DN30" s="680"/>
      <c r="DO30" s="680"/>
      <c r="DP30" s="680"/>
      <c r="DQ30" s="680"/>
      <c r="DR30" s="680"/>
      <c r="DS30" s="680"/>
      <c r="DT30" s="680"/>
      <c r="DU30" s="680"/>
      <c r="DV30" s="681"/>
      <c r="DW30" s="684">
        <v>13.5</v>
      </c>
      <c r="DX30" s="713"/>
      <c r="DY30" s="713"/>
      <c r="DZ30" s="713"/>
      <c r="EA30" s="713"/>
      <c r="EB30" s="713"/>
      <c r="EC30" s="714"/>
    </row>
    <row r="31" spans="2:133" ht="11.25" customHeight="1" x14ac:dyDescent="0.2">
      <c r="B31" s="676" t="s">
        <v>316</v>
      </c>
      <c r="C31" s="677"/>
      <c r="D31" s="677"/>
      <c r="E31" s="677"/>
      <c r="F31" s="677"/>
      <c r="G31" s="677"/>
      <c r="H31" s="677"/>
      <c r="I31" s="677"/>
      <c r="J31" s="677"/>
      <c r="K31" s="677"/>
      <c r="L31" s="677"/>
      <c r="M31" s="677"/>
      <c r="N31" s="677"/>
      <c r="O31" s="677"/>
      <c r="P31" s="677"/>
      <c r="Q31" s="678"/>
      <c r="R31" s="679">
        <v>2620</v>
      </c>
      <c r="S31" s="680"/>
      <c r="T31" s="680"/>
      <c r="U31" s="680"/>
      <c r="V31" s="680"/>
      <c r="W31" s="680"/>
      <c r="X31" s="680"/>
      <c r="Y31" s="681"/>
      <c r="Z31" s="682">
        <v>0</v>
      </c>
      <c r="AA31" s="682"/>
      <c r="AB31" s="682"/>
      <c r="AC31" s="682"/>
      <c r="AD31" s="683" t="s">
        <v>141</v>
      </c>
      <c r="AE31" s="683"/>
      <c r="AF31" s="683"/>
      <c r="AG31" s="683"/>
      <c r="AH31" s="683"/>
      <c r="AI31" s="683"/>
      <c r="AJ31" s="683"/>
      <c r="AK31" s="683"/>
      <c r="AL31" s="684" t="s">
        <v>233</v>
      </c>
      <c r="AM31" s="685"/>
      <c r="AN31" s="685"/>
      <c r="AO31" s="686"/>
      <c r="AP31" s="729"/>
      <c r="AQ31" s="730"/>
      <c r="AR31" s="730"/>
      <c r="AS31" s="730"/>
      <c r="AT31" s="734"/>
      <c r="AU31" s="229" t="s">
        <v>317</v>
      </c>
      <c r="AV31" s="229"/>
      <c r="AW31" s="229"/>
      <c r="AX31" s="676" t="s">
        <v>318</v>
      </c>
      <c r="AY31" s="677"/>
      <c r="AZ31" s="677"/>
      <c r="BA31" s="677"/>
      <c r="BB31" s="677"/>
      <c r="BC31" s="677"/>
      <c r="BD31" s="677"/>
      <c r="BE31" s="677"/>
      <c r="BF31" s="678"/>
      <c r="BG31" s="736">
        <v>99</v>
      </c>
      <c r="BH31" s="715"/>
      <c r="BI31" s="715"/>
      <c r="BJ31" s="715"/>
      <c r="BK31" s="715"/>
      <c r="BL31" s="715"/>
      <c r="BM31" s="685">
        <v>97.1</v>
      </c>
      <c r="BN31" s="737"/>
      <c r="BO31" s="737"/>
      <c r="BP31" s="737"/>
      <c r="BQ31" s="738"/>
      <c r="BR31" s="736">
        <v>98.7</v>
      </c>
      <c r="BS31" s="715"/>
      <c r="BT31" s="715"/>
      <c r="BU31" s="715"/>
      <c r="BV31" s="715"/>
      <c r="BW31" s="715"/>
      <c r="BX31" s="685">
        <v>96.4</v>
      </c>
      <c r="BY31" s="737"/>
      <c r="BZ31" s="737"/>
      <c r="CA31" s="737"/>
      <c r="CB31" s="738"/>
      <c r="CD31" s="744"/>
      <c r="CE31" s="745"/>
      <c r="CF31" s="694" t="s">
        <v>319</v>
      </c>
      <c r="CG31" s="695"/>
      <c r="CH31" s="695"/>
      <c r="CI31" s="695"/>
      <c r="CJ31" s="695"/>
      <c r="CK31" s="695"/>
      <c r="CL31" s="695"/>
      <c r="CM31" s="695"/>
      <c r="CN31" s="695"/>
      <c r="CO31" s="695"/>
      <c r="CP31" s="695"/>
      <c r="CQ31" s="696"/>
      <c r="CR31" s="679">
        <v>49009</v>
      </c>
      <c r="CS31" s="715"/>
      <c r="CT31" s="715"/>
      <c r="CU31" s="715"/>
      <c r="CV31" s="715"/>
      <c r="CW31" s="715"/>
      <c r="CX31" s="715"/>
      <c r="CY31" s="716"/>
      <c r="CZ31" s="684">
        <v>0.5</v>
      </c>
      <c r="DA31" s="713"/>
      <c r="DB31" s="713"/>
      <c r="DC31" s="717"/>
      <c r="DD31" s="688">
        <v>48107</v>
      </c>
      <c r="DE31" s="715"/>
      <c r="DF31" s="715"/>
      <c r="DG31" s="715"/>
      <c r="DH31" s="715"/>
      <c r="DI31" s="715"/>
      <c r="DJ31" s="715"/>
      <c r="DK31" s="716"/>
      <c r="DL31" s="688">
        <v>48107</v>
      </c>
      <c r="DM31" s="715"/>
      <c r="DN31" s="715"/>
      <c r="DO31" s="715"/>
      <c r="DP31" s="715"/>
      <c r="DQ31" s="715"/>
      <c r="DR31" s="715"/>
      <c r="DS31" s="715"/>
      <c r="DT31" s="715"/>
      <c r="DU31" s="715"/>
      <c r="DV31" s="716"/>
      <c r="DW31" s="684">
        <v>0.8</v>
      </c>
      <c r="DX31" s="713"/>
      <c r="DY31" s="713"/>
      <c r="DZ31" s="713"/>
      <c r="EA31" s="713"/>
      <c r="EB31" s="713"/>
      <c r="EC31" s="714"/>
    </row>
    <row r="32" spans="2:133" ht="11.25" customHeight="1" x14ac:dyDescent="0.2">
      <c r="B32" s="676" t="s">
        <v>320</v>
      </c>
      <c r="C32" s="677"/>
      <c r="D32" s="677"/>
      <c r="E32" s="677"/>
      <c r="F32" s="677"/>
      <c r="G32" s="677"/>
      <c r="H32" s="677"/>
      <c r="I32" s="677"/>
      <c r="J32" s="677"/>
      <c r="K32" s="677"/>
      <c r="L32" s="677"/>
      <c r="M32" s="677"/>
      <c r="N32" s="677"/>
      <c r="O32" s="677"/>
      <c r="P32" s="677"/>
      <c r="Q32" s="678"/>
      <c r="R32" s="679">
        <v>720220</v>
      </c>
      <c r="S32" s="680"/>
      <c r="T32" s="680"/>
      <c r="U32" s="680"/>
      <c r="V32" s="680"/>
      <c r="W32" s="680"/>
      <c r="X32" s="680"/>
      <c r="Y32" s="681"/>
      <c r="Z32" s="682">
        <v>7.1</v>
      </c>
      <c r="AA32" s="682"/>
      <c r="AB32" s="682"/>
      <c r="AC32" s="682"/>
      <c r="AD32" s="683" t="s">
        <v>140</v>
      </c>
      <c r="AE32" s="683"/>
      <c r="AF32" s="683"/>
      <c r="AG32" s="683"/>
      <c r="AH32" s="683"/>
      <c r="AI32" s="683"/>
      <c r="AJ32" s="683"/>
      <c r="AK32" s="683"/>
      <c r="AL32" s="684" t="s">
        <v>140</v>
      </c>
      <c r="AM32" s="685"/>
      <c r="AN32" s="685"/>
      <c r="AO32" s="686"/>
      <c r="AP32" s="731"/>
      <c r="AQ32" s="732"/>
      <c r="AR32" s="732"/>
      <c r="AS32" s="732"/>
      <c r="AT32" s="735"/>
      <c r="AU32" s="231"/>
      <c r="AV32" s="231"/>
      <c r="AW32" s="231"/>
      <c r="AX32" s="724" t="s">
        <v>321</v>
      </c>
      <c r="AY32" s="725"/>
      <c r="AZ32" s="725"/>
      <c r="BA32" s="725"/>
      <c r="BB32" s="725"/>
      <c r="BC32" s="725"/>
      <c r="BD32" s="725"/>
      <c r="BE32" s="725"/>
      <c r="BF32" s="726"/>
      <c r="BG32" s="748">
        <v>99.1</v>
      </c>
      <c r="BH32" s="749"/>
      <c r="BI32" s="749"/>
      <c r="BJ32" s="749"/>
      <c r="BK32" s="749"/>
      <c r="BL32" s="749"/>
      <c r="BM32" s="750">
        <v>96.1</v>
      </c>
      <c r="BN32" s="749"/>
      <c r="BO32" s="749"/>
      <c r="BP32" s="749"/>
      <c r="BQ32" s="751"/>
      <c r="BR32" s="748">
        <v>98.9</v>
      </c>
      <c r="BS32" s="749"/>
      <c r="BT32" s="749"/>
      <c r="BU32" s="749"/>
      <c r="BV32" s="749"/>
      <c r="BW32" s="749"/>
      <c r="BX32" s="750">
        <v>94.9</v>
      </c>
      <c r="BY32" s="749"/>
      <c r="BZ32" s="749"/>
      <c r="CA32" s="749"/>
      <c r="CB32" s="751"/>
      <c r="CD32" s="746"/>
      <c r="CE32" s="747"/>
      <c r="CF32" s="694" t="s">
        <v>322</v>
      </c>
      <c r="CG32" s="695"/>
      <c r="CH32" s="695"/>
      <c r="CI32" s="695"/>
      <c r="CJ32" s="695"/>
      <c r="CK32" s="695"/>
      <c r="CL32" s="695"/>
      <c r="CM32" s="695"/>
      <c r="CN32" s="695"/>
      <c r="CO32" s="695"/>
      <c r="CP32" s="695"/>
      <c r="CQ32" s="696"/>
      <c r="CR32" s="679" t="s">
        <v>141</v>
      </c>
      <c r="CS32" s="680"/>
      <c r="CT32" s="680"/>
      <c r="CU32" s="680"/>
      <c r="CV32" s="680"/>
      <c r="CW32" s="680"/>
      <c r="CX32" s="680"/>
      <c r="CY32" s="681"/>
      <c r="CZ32" s="684" t="s">
        <v>140</v>
      </c>
      <c r="DA32" s="713"/>
      <c r="DB32" s="713"/>
      <c r="DC32" s="717"/>
      <c r="DD32" s="688" t="s">
        <v>233</v>
      </c>
      <c r="DE32" s="680"/>
      <c r="DF32" s="680"/>
      <c r="DG32" s="680"/>
      <c r="DH32" s="680"/>
      <c r="DI32" s="680"/>
      <c r="DJ32" s="680"/>
      <c r="DK32" s="681"/>
      <c r="DL32" s="688" t="s">
        <v>233</v>
      </c>
      <c r="DM32" s="680"/>
      <c r="DN32" s="680"/>
      <c r="DO32" s="680"/>
      <c r="DP32" s="680"/>
      <c r="DQ32" s="680"/>
      <c r="DR32" s="680"/>
      <c r="DS32" s="680"/>
      <c r="DT32" s="680"/>
      <c r="DU32" s="680"/>
      <c r="DV32" s="681"/>
      <c r="DW32" s="684" t="s">
        <v>140</v>
      </c>
      <c r="DX32" s="713"/>
      <c r="DY32" s="713"/>
      <c r="DZ32" s="713"/>
      <c r="EA32" s="713"/>
      <c r="EB32" s="713"/>
      <c r="EC32" s="714"/>
    </row>
    <row r="33" spans="2:133" ht="11.25" customHeight="1" x14ac:dyDescent="0.2">
      <c r="B33" s="676" t="s">
        <v>323</v>
      </c>
      <c r="C33" s="677"/>
      <c r="D33" s="677"/>
      <c r="E33" s="677"/>
      <c r="F33" s="677"/>
      <c r="G33" s="677"/>
      <c r="H33" s="677"/>
      <c r="I33" s="677"/>
      <c r="J33" s="677"/>
      <c r="K33" s="677"/>
      <c r="L33" s="677"/>
      <c r="M33" s="677"/>
      <c r="N33" s="677"/>
      <c r="O33" s="677"/>
      <c r="P33" s="677"/>
      <c r="Q33" s="678"/>
      <c r="R33" s="679">
        <v>747769</v>
      </c>
      <c r="S33" s="680"/>
      <c r="T33" s="680"/>
      <c r="U33" s="680"/>
      <c r="V33" s="680"/>
      <c r="W33" s="680"/>
      <c r="X33" s="680"/>
      <c r="Y33" s="681"/>
      <c r="Z33" s="682">
        <v>7.3</v>
      </c>
      <c r="AA33" s="682"/>
      <c r="AB33" s="682"/>
      <c r="AC33" s="682"/>
      <c r="AD33" s="683" t="s">
        <v>140</v>
      </c>
      <c r="AE33" s="683"/>
      <c r="AF33" s="683"/>
      <c r="AG33" s="683"/>
      <c r="AH33" s="683"/>
      <c r="AI33" s="683"/>
      <c r="AJ33" s="683"/>
      <c r="AK33" s="683"/>
      <c r="AL33" s="684" t="s">
        <v>141</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324</v>
      </c>
      <c r="CE33" s="695"/>
      <c r="CF33" s="695"/>
      <c r="CG33" s="695"/>
      <c r="CH33" s="695"/>
      <c r="CI33" s="695"/>
      <c r="CJ33" s="695"/>
      <c r="CK33" s="695"/>
      <c r="CL33" s="695"/>
      <c r="CM33" s="695"/>
      <c r="CN33" s="695"/>
      <c r="CO33" s="695"/>
      <c r="CP33" s="695"/>
      <c r="CQ33" s="696"/>
      <c r="CR33" s="679">
        <v>4804522</v>
      </c>
      <c r="CS33" s="715"/>
      <c r="CT33" s="715"/>
      <c r="CU33" s="715"/>
      <c r="CV33" s="715"/>
      <c r="CW33" s="715"/>
      <c r="CX33" s="715"/>
      <c r="CY33" s="716"/>
      <c r="CZ33" s="684">
        <v>51.3</v>
      </c>
      <c r="DA33" s="713"/>
      <c r="DB33" s="713"/>
      <c r="DC33" s="717"/>
      <c r="DD33" s="688">
        <v>3983432</v>
      </c>
      <c r="DE33" s="715"/>
      <c r="DF33" s="715"/>
      <c r="DG33" s="715"/>
      <c r="DH33" s="715"/>
      <c r="DI33" s="715"/>
      <c r="DJ33" s="715"/>
      <c r="DK33" s="716"/>
      <c r="DL33" s="688">
        <v>2750509</v>
      </c>
      <c r="DM33" s="715"/>
      <c r="DN33" s="715"/>
      <c r="DO33" s="715"/>
      <c r="DP33" s="715"/>
      <c r="DQ33" s="715"/>
      <c r="DR33" s="715"/>
      <c r="DS33" s="715"/>
      <c r="DT33" s="715"/>
      <c r="DU33" s="715"/>
      <c r="DV33" s="716"/>
      <c r="DW33" s="684">
        <v>45.2</v>
      </c>
      <c r="DX33" s="713"/>
      <c r="DY33" s="713"/>
      <c r="DZ33" s="713"/>
      <c r="EA33" s="713"/>
      <c r="EB33" s="713"/>
      <c r="EC33" s="714"/>
    </row>
    <row r="34" spans="2:133" ht="11.25" customHeight="1" x14ac:dyDescent="0.2">
      <c r="B34" s="676" t="s">
        <v>325</v>
      </c>
      <c r="C34" s="677"/>
      <c r="D34" s="677"/>
      <c r="E34" s="677"/>
      <c r="F34" s="677"/>
      <c r="G34" s="677"/>
      <c r="H34" s="677"/>
      <c r="I34" s="677"/>
      <c r="J34" s="677"/>
      <c r="K34" s="677"/>
      <c r="L34" s="677"/>
      <c r="M34" s="677"/>
      <c r="N34" s="677"/>
      <c r="O34" s="677"/>
      <c r="P34" s="677"/>
      <c r="Q34" s="678"/>
      <c r="R34" s="679">
        <v>79577</v>
      </c>
      <c r="S34" s="680"/>
      <c r="T34" s="680"/>
      <c r="U34" s="680"/>
      <c r="V34" s="680"/>
      <c r="W34" s="680"/>
      <c r="X34" s="680"/>
      <c r="Y34" s="681"/>
      <c r="Z34" s="682">
        <v>0.8</v>
      </c>
      <c r="AA34" s="682"/>
      <c r="AB34" s="682"/>
      <c r="AC34" s="682"/>
      <c r="AD34" s="683">
        <v>6</v>
      </c>
      <c r="AE34" s="683"/>
      <c r="AF34" s="683"/>
      <c r="AG34" s="683"/>
      <c r="AH34" s="683"/>
      <c r="AI34" s="683"/>
      <c r="AJ34" s="683"/>
      <c r="AK34" s="683"/>
      <c r="AL34" s="684">
        <v>0</v>
      </c>
      <c r="AM34" s="685"/>
      <c r="AN34" s="685"/>
      <c r="AO34" s="686"/>
      <c r="AP34" s="234"/>
      <c r="AQ34" s="658" t="s">
        <v>326</v>
      </c>
      <c r="AR34" s="659"/>
      <c r="AS34" s="659"/>
      <c r="AT34" s="659"/>
      <c r="AU34" s="659"/>
      <c r="AV34" s="659"/>
      <c r="AW34" s="659"/>
      <c r="AX34" s="659"/>
      <c r="AY34" s="659"/>
      <c r="AZ34" s="659"/>
      <c r="BA34" s="659"/>
      <c r="BB34" s="659"/>
      <c r="BC34" s="659"/>
      <c r="BD34" s="659"/>
      <c r="BE34" s="659"/>
      <c r="BF34" s="660"/>
      <c r="BG34" s="658" t="s">
        <v>327</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328</v>
      </c>
      <c r="CE34" s="695"/>
      <c r="CF34" s="695"/>
      <c r="CG34" s="695"/>
      <c r="CH34" s="695"/>
      <c r="CI34" s="695"/>
      <c r="CJ34" s="695"/>
      <c r="CK34" s="695"/>
      <c r="CL34" s="695"/>
      <c r="CM34" s="695"/>
      <c r="CN34" s="695"/>
      <c r="CO34" s="695"/>
      <c r="CP34" s="695"/>
      <c r="CQ34" s="696"/>
      <c r="CR34" s="679">
        <v>1143791</v>
      </c>
      <c r="CS34" s="680"/>
      <c r="CT34" s="680"/>
      <c r="CU34" s="680"/>
      <c r="CV34" s="680"/>
      <c r="CW34" s="680"/>
      <c r="CX34" s="680"/>
      <c r="CY34" s="681"/>
      <c r="CZ34" s="684">
        <v>12.2</v>
      </c>
      <c r="DA34" s="713"/>
      <c r="DB34" s="713"/>
      <c r="DC34" s="717"/>
      <c r="DD34" s="688">
        <v>967807</v>
      </c>
      <c r="DE34" s="680"/>
      <c r="DF34" s="680"/>
      <c r="DG34" s="680"/>
      <c r="DH34" s="680"/>
      <c r="DI34" s="680"/>
      <c r="DJ34" s="680"/>
      <c r="DK34" s="681"/>
      <c r="DL34" s="688">
        <v>819759</v>
      </c>
      <c r="DM34" s="680"/>
      <c r="DN34" s="680"/>
      <c r="DO34" s="680"/>
      <c r="DP34" s="680"/>
      <c r="DQ34" s="680"/>
      <c r="DR34" s="680"/>
      <c r="DS34" s="680"/>
      <c r="DT34" s="680"/>
      <c r="DU34" s="680"/>
      <c r="DV34" s="681"/>
      <c r="DW34" s="684">
        <v>13.5</v>
      </c>
      <c r="DX34" s="713"/>
      <c r="DY34" s="713"/>
      <c r="DZ34" s="713"/>
      <c r="EA34" s="713"/>
      <c r="EB34" s="713"/>
      <c r="EC34" s="714"/>
    </row>
    <row r="35" spans="2:133" ht="11.25" customHeight="1" x14ac:dyDescent="0.2">
      <c r="B35" s="676" t="s">
        <v>329</v>
      </c>
      <c r="C35" s="677"/>
      <c r="D35" s="677"/>
      <c r="E35" s="677"/>
      <c r="F35" s="677"/>
      <c r="G35" s="677"/>
      <c r="H35" s="677"/>
      <c r="I35" s="677"/>
      <c r="J35" s="677"/>
      <c r="K35" s="677"/>
      <c r="L35" s="677"/>
      <c r="M35" s="677"/>
      <c r="N35" s="677"/>
      <c r="O35" s="677"/>
      <c r="P35" s="677"/>
      <c r="Q35" s="678"/>
      <c r="R35" s="679">
        <v>578600</v>
      </c>
      <c r="S35" s="680"/>
      <c r="T35" s="680"/>
      <c r="U35" s="680"/>
      <c r="V35" s="680"/>
      <c r="W35" s="680"/>
      <c r="X35" s="680"/>
      <c r="Y35" s="681"/>
      <c r="Z35" s="682">
        <v>5.7</v>
      </c>
      <c r="AA35" s="682"/>
      <c r="AB35" s="682"/>
      <c r="AC35" s="682"/>
      <c r="AD35" s="683" t="s">
        <v>141</v>
      </c>
      <c r="AE35" s="683"/>
      <c r="AF35" s="683"/>
      <c r="AG35" s="683"/>
      <c r="AH35" s="683"/>
      <c r="AI35" s="683"/>
      <c r="AJ35" s="683"/>
      <c r="AK35" s="683"/>
      <c r="AL35" s="684" t="s">
        <v>140</v>
      </c>
      <c r="AM35" s="685"/>
      <c r="AN35" s="685"/>
      <c r="AO35" s="686"/>
      <c r="AP35" s="234"/>
      <c r="AQ35" s="752" t="s">
        <v>330</v>
      </c>
      <c r="AR35" s="753"/>
      <c r="AS35" s="753"/>
      <c r="AT35" s="753"/>
      <c r="AU35" s="753"/>
      <c r="AV35" s="753"/>
      <c r="AW35" s="753"/>
      <c r="AX35" s="753"/>
      <c r="AY35" s="754"/>
      <c r="AZ35" s="668">
        <v>1023079</v>
      </c>
      <c r="BA35" s="669"/>
      <c r="BB35" s="669"/>
      <c r="BC35" s="669"/>
      <c r="BD35" s="669"/>
      <c r="BE35" s="669"/>
      <c r="BF35" s="755"/>
      <c r="BG35" s="690" t="s">
        <v>331</v>
      </c>
      <c r="BH35" s="691"/>
      <c r="BI35" s="691"/>
      <c r="BJ35" s="691"/>
      <c r="BK35" s="691"/>
      <c r="BL35" s="691"/>
      <c r="BM35" s="691"/>
      <c r="BN35" s="691"/>
      <c r="BO35" s="691"/>
      <c r="BP35" s="691"/>
      <c r="BQ35" s="691"/>
      <c r="BR35" s="691"/>
      <c r="BS35" s="691"/>
      <c r="BT35" s="691"/>
      <c r="BU35" s="692"/>
      <c r="BV35" s="668">
        <v>113815</v>
      </c>
      <c r="BW35" s="669"/>
      <c r="BX35" s="669"/>
      <c r="BY35" s="669"/>
      <c r="BZ35" s="669"/>
      <c r="CA35" s="669"/>
      <c r="CB35" s="755"/>
      <c r="CD35" s="694" t="s">
        <v>332</v>
      </c>
      <c r="CE35" s="695"/>
      <c r="CF35" s="695"/>
      <c r="CG35" s="695"/>
      <c r="CH35" s="695"/>
      <c r="CI35" s="695"/>
      <c r="CJ35" s="695"/>
      <c r="CK35" s="695"/>
      <c r="CL35" s="695"/>
      <c r="CM35" s="695"/>
      <c r="CN35" s="695"/>
      <c r="CO35" s="695"/>
      <c r="CP35" s="695"/>
      <c r="CQ35" s="696"/>
      <c r="CR35" s="679">
        <v>60654</v>
      </c>
      <c r="CS35" s="715"/>
      <c r="CT35" s="715"/>
      <c r="CU35" s="715"/>
      <c r="CV35" s="715"/>
      <c r="CW35" s="715"/>
      <c r="CX35" s="715"/>
      <c r="CY35" s="716"/>
      <c r="CZ35" s="684">
        <v>0.6</v>
      </c>
      <c r="DA35" s="713"/>
      <c r="DB35" s="713"/>
      <c r="DC35" s="717"/>
      <c r="DD35" s="688">
        <v>42882</v>
      </c>
      <c r="DE35" s="715"/>
      <c r="DF35" s="715"/>
      <c r="DG35" s="715"/>
      <c r="DH35" s="715"/>
      <c r="DI35" s="715"/>
      <c r="DJ35" s="715"/>
      <c r="DK35" s="716"/>
      <c r="DL35" s="688">
        <v>27742</v>
      </c>
      <c r="DM35" s="715"/>
      <c r="DN35" s="715"/>
      <c r="DO35" s="715"/>
      <c r="DP35" s="715"/>
      <c r="DQ35" s="715"/>
      <c r="DR35" s="715"/>
      <c r="DS35" s="715"/>
      <c r="DT35" s="715"/>
      <c r="DU35" s="715"/>
      <c r="DV35" s="716"/>
      <c r="DW35" s="684">
        <v>0.5</v>
      </c>
      <c r="DX35" s="713"/>
      <c r="DY35" s="713"/>
      <c r="DZ35" s="713"/>
      <c r="EA35" s="713"/>
      <c r="EB35" s="713"/>
      <c r="EC35" s="714"/>
    </row>
    <row r="36" spans="2:133" ht="11.25" customHeight="1" x14ac:dyDescent="0.2">
      <c r="B36" s="676" t="s">
        <v>333</v>
      </c>
      <c r="C36" s="677"/>
      <c r="D36" s="677"/>
      <c r="E36" s="677"/>
      <c r="F36" s="677"/>
      <c r="G36" s="677"/>
      <c r="H36" s="677"/>
      <c r="I36" s="677"/>
      <c r="J36" s="677"/>
      <c r="K36" s="677"/>
      <c r="L36" s="677"/>
      <c r="M36" s="677"/>
      <c r="N36" s="677"/>
      <c r="O36" s="677"/>
      <c r="P36" s="677"/>
      <c r="Q36" s="678"/>
      <c r="R36" s="679" t="s">
        <v>233</v>
      </c>
      <c r="S36" s="680"/>
      <c r="T36" s="680"/>
      <c r="U36" s="680"/>
      <c r="V36" s="680"/>
      <c r="W36" s="680"/>
      <c r="X36" s="680"/>
      <c r="Y36" s="681"/>
      <c r="Z36" s="682" t="s">
        <v>140</v>
      </c>
      <c r="AA36" s="682"/>
      <c r="AB36" s="682"/>
      <c r="AC36" s="682"/>
      <c r="AD36" s="683" t="s">
        <v>233</v>
      </c>
      <c r="AE36" s="683"/>
      <c r="AF36" s="683"/>
      <c r="AG36" s="683"/>
      <c r="AH36" s="683"/>
      <c r="AI36" s="683"/>
      <c r="AJ36" s="683"/>
      <c r="AK36" s="683"/>
      <c r="AL36" s="684" t="s">
        <v>141</v>
      </c>
      <c r="AM36" s="685"/>
      <c r="AN36" s="685"/>
      <c r="AO36" s="686"/>
      <c r="AQ36" s="756" t="s">
        <v>334</v>
      </c>
      <c r="AR36" s="757"/>
      <c r="AS36" s="757"/>
      <c r="AT36" s="757"/>
      <c r="AU36" s="757"/>
      <c r="AV36" s="757"/>
      <c r="AW36" s="757"/>
      <c r="AX36" s="757"/>
      <c r="AY36" s="758"/>
      <c r="AZ36" s="679">
        <v>130999</v>
      </c>
      <c r="BA36" s="680"/>
      <c r="BB36" s="680"/>
      <c r="BC36" s="680"/>
      <c r="BD36" s="715"/>
      <c r="BE36" s="715"/>
      <c r="BF36" s="738"/>
      <c r="BG36" s="694" t="s">
        <v>335</v>
      </c>
      <c r="BH36" s="695"/>
      <c r="BI36" s="695"/>
      <c r="BJ36" s="695"/>
      <c r="BK36" s="695"/>
      <c r="BL36" s="695"/>
      <c r="BM36" s="695"/>
      <c r="BN36" s="695"/>
      <c r="BO36" s="695"/>
      <c r="BP36" s="695"/>
      <c r="BQ36" s="695"/>
      <c r="BR36" s="695"/>
      <c r="BS36" s="695"/>
      <c r="BT36" s="695"/>
      <c r="BU36" s="696"/>
      <c r="BV36" s="679">
        <v>355264</v>
      </c>
      <c r="BW36" s="680"/>
      <c r="BX36" s="680"/>
      <c r="BY36" s="680"/>
      <c r="BZ36" s="680"/>
      <c r="CA36" s="680"/>
      <c r="CB36" s="689"/>
      <c r="CD36" s="694" t="s">
        <v>336</v>
      </c>
      <c r="CE36" s="695"/>
      <c r="CF36" s="695"/>
      <c r="CG36" s="695"/>
      <c r="CH36" s="695"/>
      <c r="CI36" s="695"/>
      <c r="CJ36" s="695"/>
      <c r="CK36" s="695"/>
      <c r="CL36" s="695"/>
      <c r="CM36" s="695"/>
      <c r="CN36" s="695"/>
      <c r="CO36" s="695"/>
      <c r="CP36" s="695"/>
      <c r="CQ36" s="696"/>
      <c r="CR36" s="679">
        <v>1876857</v>
      </c>
      <c r="CS36" s="680"/>
      <c r="CT36" s="680"/>
      <c r="CU36" s="680"/>
      <c r="CV36" s="680"/>
      <c r="CW36" s="680"/>
      <c r="CX36" s="680"/>
      <c r="CY36" s="681"/>
      <c r="CZ36" s="684">
        <v>20</v>
      </c>
      <c r="DA36" s="713"/>
      <c r="DB36" s="713"/>
      <c r="DC36" s="717"/>
      <c r="DD36" s="688">
        <v>1380505</v>
      </c>
      <c r="DE36" s="680"/>
      <c r="DF36" s="680"/>
      <c r="DG36" s="680"/>
      <c r="DH36" s="680"/>
      <c r="DI36" s="680"/>
      <c r="DJ36" s="680"/>
      <c r="DK36" s="681"/>
      <c r="DL36" s="688">
        <v>1267382</v>
      </c>
      <c r="DM36" s="680"/>
      <c r="DN36" s="680"/>
      <c r="DO36" s="680"/>
      <c r="DP36" s="680"/>
      <c r="DQ36" s="680"/>
      <c r="DR36" s="680"/>
      <c r="DS36" s="680"/>
      <c r="DT36" s="680"/>
      <c r="DU36" s="680"/>
      <c r="DV36" s="681"/>
      <c r="DW36" s="684">
        <v>20.8</v>
      </c>
      <c r="DX36" s="713"/>
      <c r="DY36" s="713"/>
      <c r="DZ36" s="713"/>
      <c r="EA36" s="713"/>
      <c r="EB36" s="713"/>
      <c r="EC36" s="714"/>
    </row>
    <row r="37" spans="2:133" ht="11.25" customHeight="1" x14ac:dyDescent="0.2">
      <c r="B37" s="676" t="s">
        <v>337</v>
      </c>
      <c r="C37" s="677"/>
      <c r="D37" s="677"/>
      <c r="E37" s="677"/>
      <c r="F37" s="677"/>
      <c r="G37" s="677"/>
      <c r="H37" s="677"/>
      <c r="I37" s="677"/>
      <c r="J37" s="677"/>
      <c r="K37" s="677"/>
      <c r="L37" s="677"/>
      <c r="M37" s="677"/>
      <c r="N37" s="677"/>
      <c r="O37" s="677"/>
      <c r="P37" s="677"/>
      <c r="Q37" s="678"/>
      <c r="R37" s="679">
        <v>415000</v>
      </c>
      <c r="S37" s="680"/>
      <c r="T37" s="680"/>
      <c r="U37" s="680"/>
      <c r="V37" s="680"/>
      <c r="W37" s="680"/>
      <c r="X37" s="680"/>
      <c r="Y37" s="681"/>
      <c r="Z37" s="682">
        <v>4.0999999999999996</v>
      </c>
      <c r="AA37" s="682"/>
      <c r="AB37" s="682"/>
      <c r="AC37" s="682"/>
      <c r="AD37" s="683" t="s">
        <v>141</v>
      </c>
      <c r="AE37" s="683"/>
      <c r="AF37" s="683"/>
      <c r="AG37" s="683"/>
      <c r="AH37" s="683"/>
      <c r="AI37" s="683"/>
      <c r="AJ37" s="683"/>
      <c r="AK37" s="683"/>
      <c r="AL37" s="684" t="s">
        <v>233</v>
      </c>
      <c r="AM37" s="685"/>
      <c r="AN37" s="685"/>
      <c r="AO37" s="686"/>
      <c r="AQ37" s="756" t="s">
        <v>338</v>
      </c>
      <c r="AR37" s="757"/>
      <c r="AS37" s="757"/>
      <c r="AT37" s="757"/>
      <c r="AU37" s="757"/>
      <c r="AV37" s="757"/>
      <c r="AW37" s="757"/>
      <c r="AX37" s="757"/>
      <c r="AY37" s="758"/>
      <c r="AZ37" s="679">
        <v>10175</v>
      </c>
      <c r="BA37" s="680"/>
      <c r="BB37" s="680"/>
      <c r="BC37" s="680"/>
      <c r="BD37" s="715"/>
      <c r="BE37" s="715"/>
      <c r="BF37" s="738"/>
      <c r="BG37" s="694" t="s">
        <v>339</v>
      </c>
      <c r="BH37" s="695"/>
      <c r="BI37" s="695"/>
      <c r="BJ37" s="695"/>
      <c r="BK37" s="695"/>
      <c r="BL37" s="695"/>
      <c r="BM37" s="695"/>
      <c r="BN37" s="695"/>
      <c r="BO37" s="695"/>
      <c r="BP37" s="695"/>
      <c r="BQ37" s="695"/>
      <c r="BR37" s="695"/>
      <c r="BS37" s="695"/>
      <c r="BT37" s="695"/>
      <c r="BU37" s="696"/>
      <c r="BV37" s="679">
        <v>4500</v>
      </c>
      <c r="BW37" s="680"/>
      <c r="BX37" s="680"/>
      <c r="BY37" s="680"/>
      <c r="BZ37" s="680"/>
      <c r="CA37" s="680"/>
      <c r="CB37" s="689"/>
      <c r="CD37" s="694" t="s">
        <v>340</v>
      </c>
      <c r="CE37" s="695"/>
      <c r="CF37" s="695"/>
      <c r="CG37" s="695"/>
      <c r="CH37" s="695"/>
      <c r="CI37" s="695"/>
      <c r="CJ37" s="695"/>
      <c r="CK37" s="695"/>
      <c r="CL37" s="695"/>
      <c r="CM37" s="695"/>
      <c r="CN37" s="695"/>
      <c r="CO37" s="695"/>
      <c r="CP37" s="695"/>
      <c r="CQ37" s="696"/>
      <c r="CR37" s="679">
        <v>889541</v>
      </c>
      <c r="CS37" s="715"/>
      <c r="CT37" s="715"/>
      <c r="CU37" s="715"/>
      <c r="CV37" s="715"/>
      <c r="CW37" s="715"/>
      <c r="CX37" s="715"/>
      <c r="CY37" s="716"/>
      <c r="CZ37" s="684">
        <v>9.5</v>
      </c>
      <c r="DA37" s="713"/>
      <c r="DB37" s="713"/>
      <c r="DC37" s="717"/>
      <c r="DD37" s="688">
        <v>889541</v>
      </c>
      <c r="DE37" s="715"/>
      <c r="DF37" s="715"/>
      <c r="DG37" s="715"/>
      <c r="DH37" s="715"/>
      <c r="DI37" s="715"/>
      <c r="DJ37" s="715"/>
      <c r="DK37" s="716"/>
      <c r="DL37" s="688">
        <v>830166</v>
      </c>
      <c r="DM37" s="715"/>
      <c r="DN37" s="715"/>
      <c r="DO37" s="715"/>
      <c r="DP37" s="715"/>
      <c r="DQ37" s="715"/>
      <c r="DR37" s="715"/>
      <c r="DS37" s="715"/>
      <c r="DT37" s="715"/>
      <c r="DU37" s="715"/>
      <c r="DV37" s="716"/>
      <c r="DW37" s="684">
        <v>13.6</v>
      </c>
      <c r="DX37" s="713"/>
      <c r="DY37" s="713"/>
      <c r="DZ37" s="713"/>
      <c r="EA37" s="713"/>
      <c r="EB37" s="713"/>
      <c r="EC37" s="714"/>
    </row>
    <row r="38" spans="2:133" ht="11.25" customHeight="1" x14ac:dyDescent="0.2">
      <c r="B38" s="724" t="s">
        <v>341</v>
      </c>
      <c r="C38" s="725"/>
      <c r="D38" s="725"/>
      <c r="E38" s="725"/>
      <c r="F38" s="725"/>
      <c r="G38" s="725"/>
      <c r="H38" s="725"/>
      <c r="I38" s="725"/>
      <c r="J38" s="725"/>
      <c r="K38" s="725"/>
      <c r="L38" s="725"/>
      <c r="M38" s="725"/>
      <c r="N38" s="725"/>
      <c r="O38" s="725"/>
      <c r="P38" s="725"/>
      <c r="Q38" s="726"/>
      <c r="R38" s="759">
        <v>10193942</v>
      </c>
      <c r="S38" s="760"/>
      <c r="T38" s="760"/>
      <c r="U38" s="760"/>
      <c r="V38" s="760"/>
      <c r="W38" s="760"/>
      <c r="X38" s="760"/>
      <c r="Y38" s="761"/>
      <c r="Z38" s="762">
        <v>100</v>
      </c>
      <c r="AA38" s="762"/>
      <c r="AB38" s="762"/>
      <c r="AC38" s="762"/>
      <c r="AD38" s="763">
        <v>5672463</v>
      </c>
      <c r="AE38" s="763"/>
      <c r="AF38" s="763"/>
      <c r="AG38" s="763"/>
      <c r="AH38" s="763"/>
      <c r="AI38" s="763"/>
      <c r="AJ38" s="763"/>
      <c r="AK38" s="763"/>
      <c r="AL38" s="764">
        <v>100</v>
      </c>
      <c r="AM38" s="750"/>
      <c r="AN38" s="750"/>
      <c r="AO38" s="765"/>
      <c r="AQ38" s="756" t="s">
        <v>342</v>
      </c>
      <c r="AR38" s="757"/>
      <c r="AS38" s="757"/>
      <c r="AT38" s="757"/>
      <c r="AU38" s="757"/>
      <c r="AV38" s="757"/>
      <c r="AW38" s="757"/>
      <c r="AX38" s="757"/>
      <c r="AY38" s="758"/>
      <c r="AZ38" s="679" t="s">
        <v>233</v>
      </c>
      <c r="BA38" s="680"/>
      <c r="BB38" s="680"/>
      <c r="BC38" s="680"/>
      <c r="BD38" s="715"/>
      <c r="BE38" s="715"/>
      <c r="BF38" s="738"/>
      <c r="BG38" s="694" t="s">
        <v>343</v>
      </c>
      <c r="BH38" s="695"/>
      <c r="BI38" s="695"/>
      <c r="BJ38" s="695"/>
      <c r="BK38" s="695"/>
      <c r="BL38" s="695"/>
      <c r="BM38" s="695"/>
      <c r="BN38" s="695"/>
      <c r="BO38" s="695"/>
      <c r="BP38" s="695"/>
      <c r="BQ38" s="695"/>
      <c r="BR38" s="695"/>
      <c r="BS38" s="695"/>
      <c r="BT38" s="695"/>
      <c r="BU38" s="696"/>
      <c r="BV38" s="679">
        <v>7547</v>
      </c>
      <c r="BW38" s="680"/>
      <c r="BX38" s="680"/>
      <c r="BY38" s="680"/>
      <c r="BZ38" s="680"/>
      <c r="CA38" s="680"/>
      <c r="CB38" s="689"/>
      <c r="CD38" s="694" t="s">
        <v>344</v>
      </c>
      <c r="CE38" s="695"/>
      <c r="CF38" s="695"/>
      <c r="CG38" s="695"/>
      <c r="CH38" s="695"/>
      <c r="CI38" s="695"/>
      <c r="CJ38" s="695"/>
      <c r="CK38" s="695"/>
      <c r="CL38" s="695"/>
      <c r="CM38" s="695"/>
      <c r="CN38" s="695"/>
      <c r="CO38" s="695"/>
      <c r="CP38" s="695"/>
      <c r="CQ38" s="696"/>
      <c r="CR38" s="679">
        <v>891147</v>
      </c>
      <c r="CS38" s="680"/>
      <c r="CT38" s="680"/>
      <c r="CU38" s="680"/>
      <c r="CV38" s="680"/>
      <c r="CW38" s="680"/>
      <c r="CX38" s="680"/>
      <c r="CY38" s="681"/>
      <c r="CZ38" s="684">
        <v>9.5</v>
      </c>
      <c r="DA38" s="713"/>
      <c r="DB38" s="713"/>
      <c r="DC38" s="717"/>
      <c r="DD38" s="688">
        <v>765235</v>
      </c>
      <c r="DE38" s="680"/>
      <c r="DF38" s="680"/>
      <c r="DG38" s="680"/>
      <c r="DH38" s="680"/>
      <c r="DI38" s="680"/>
      <c r="DJ38" s="680"/>
      <c r="DK38" s="681"/>
      <c r="DL38" s="688">
        <v>635626</v>
      </c>
      <c r="DM38" s="680"/>
      <c r="DN38" s="680"/>
      <c r="DO38" s="680"/>
      <c r="DP38" s="680"/>
      <c r="DQ38" s="680"/>
      <c r="DR38" s="680"/>
      <c r="DS38" s="680"/>
      <c r="DT38" s="680"/>
      <c r="DU38" s="680"/>
      <c r="DV38" s="681"/>
      <c r="DW38" s="684">
        <v>10.4</v>
      </c>
      <c r="DX38" s="713"/>
      <c r="DY38" s="713"/>
      <c r="DZ38" s="713"/>
      <c r="EA38" s="713"/>
      <c r="EB38" s="713"/>
      <c r="EC38" s="714"/>
    </row>
    <row r="39" spans="2:133" ht="11.25" customHeight="1" x14ac:dyDescent="0.2">
      <c r="AQ39" s="756" t="s">
        <v>345</v>
      </c>
      <c r="AR39" s="757"/>
      <c r="AS39" s="757"/>
      <c r="AT39" s="757"/>
      <c r="AU39" s="757"/>
      <c r="AV39" s="757"/>
      <c r="AW39" s="757"/>
      <c r="AX39" s="757"/>
      <c r="AY39" s="758"/>
      <c r="AZ39" s="679" t="s">
        <v>141</v>
      </c>
      <c r="BA39" s="680"/>
      <c r="BB39" s="680"/>
      <c r="BC39" s="680"/>
      <c r="BD39" s="715"/>
      <c r="BE39" s="715"/>
      <c r="BF39" s="738"/>
      <c r="BG39" s="770" t="s">
        <v>346</v>
      </c>
      <c r="BH39" s="771"/>
      <c r="BI39" s="771"/>
      <c r="BJ39" s="771"/>
      <c r="BK39" s="771"/>
      <c r="BL39" s="235"/>
      <c r="BM39" s="695" t="s">
        <v>347</v>
      </c>
      <c r="BN39" s="695"/>
      <c r="BO39" s="695"/>
      <c r="BP39" s="695"/>
      <c r="BQ39" s="695"/>
      <c r="BR39" s="695"/>
      <c r="BS39" s="695"/>
      <c r="BT39" s="695"/>
      <c r="BU39" s="696"/>
      <c r="BV39" s="679">
        <v>83</v>
      </c>
      <c r="BW39" s="680"/>
      <c r="BX39" s="680"/>
      <c r="BY39" s="680"/>
      <c r="BZ39" s="680"/>
      <c r="CA39" s="680"/>
      <c r="CB39" s="689"/>
      <c r="CD39" s="694" t="s">
        <v>348</v>
      </c>
      <c r="CE39" s="695"/>
      <c r="CF39" s="695"/>
      <c r="CG39" s="695"/>
      <c r="CH39" s="695"/>
      <c r="CI39" s="695"/>
      <c r="CJ39" s="695"/>
      <c r="CK39" s="695"/>
      <c r="CL39" s="695"/>
      <c r="CM39" s="695"/>
      <c r="CN39" s="695"/>
      <c r="CO39" s="695"/>
      <c r="CP39" s="695"/>
      <c r="CQ39" s="696"/>
      <c r="CR39" s="679">
        <v>827370</v>
      </c>
      <c r="CS39" s="715"/>
      <c r="CT39" s="715"/>
      <c r="CU39" s="715"/>
      <c r="CV39" s="715"/>
      <c r="CW39" s="715"/>
      <c r="CX39" s="715"/>
      <c r="CY39" s="716"/>
      <c r="CZ39" s="684">
        <v>8.8000000000000007</v>
      </c>
      <c r="DA39" s="713"/>
      <c r="DB39" s="713"/>
      <c r="DC39" s="717"/>
      <c r="DD39" s="688">
        <v>822300</v>
      </c>
      <c r="DE39" s="715"/>
      <c r="DF39" s="715"/>
      <c r="DG39" s="715"/>
      <c r="DH39" s="715"/>
      <c r="DI39" s="715"/>
      <c r="DJ39" s="715"/>
      <c r="DK39" s="716"/>
      <c r="DL39" s="688" t="s">
        <v>233</v>
      </c>
      <c r="DM39" s="715"/>
      <c r="DN39" s="715"/>
      <c r="DO39" s="715"/>
      <c r="DP39" s="715"/>
      <c r="DQ39" s="715"/>
      <c r="DR39" s="715"/>
      <c r="DS39" s="715"/>
      <c r="DT39" s="715"/>
      <c r="DU39" s="715"/>
      <c r="DV39" s="716"/>
      <c r="DW39" s="684" t="s">
        <v>141</v>
      </c>
      <c r="DX39" s="713"/>
      <c r="DY39" s="713"/>
      <c r="DZ39" s="713"/>
      <c r="EA39" s="713"/>
      <c r="EB39" s="713"/>
      <c r="EC39" s="714"/>
    </row>
    <row r="40" spans="2:133" ht="11.25" customHeight="1" x14ac:dyDescent="0.2">
      <c r="AQ40" s="756" t="s">
        <v>349</v>
      </c>
      <c r="AR40" s="757"/>
      <c r="AS40" s="757"/>
      <c r="AT40" s="757"/>
      <c r="AU40" s="757"/>
      <c r="AV40" s="757"/>
      <c r="AW40" s="757"/>
      <c r="AX40" s="757"/>
      <c r="AY40" s="758"/>
      <c r="AZ40" s="679">
        <v>285744</v>
      </c>
      <c r="BA40" s="680"/>
      <c r="BB40" s="680"/>
      <c r="BC40" s="680"/>
      <c r="BD40" s="715"/>
      <c r="BE40" s="715"/>
      <c r="BF40" s="738"/>
      <c r="BG40" s="770"/>
      <c r="BH40" s="771"/>
      <c r="BI40" s="771"/>
      <c r="BJ40" s="771"/>
      <c r="BK40" s="771"/>
      <c r="BL40" s="235"/>
      <c r="BM40" s="695" t="s">
        <v>350</v>
      </c>
      <c r="BN40" s="695"/>
      <c r="BO40" s="695"/>
      <c r="BP40" s="695"/>
      <c r="BQ40" s="695"/>
      <c r="BR40" s="695"/>
      <c r="BS40" s="695"/>
      <c r="BT40" s="695"/>
      <c r="BU40" s="696"/>
      <c r="BV40" s="679" t="s">
        <v>233</v>
      </c>
      <c r="BW40" s="680"/>
      <c r="BX40" s="680"/>
      <c r="BY40" s="680"/>
      <c r="BZ40" s="680"/>
      <c r="CA40" s="680"/>
      <c r="CB40" s="689"/>
      <c r="CD40" s="694" t="s">
        <v>351</v>
      </c>
      <c r="CE40" s="695"/>
      <c r="CF40" s="695"/>
      <c r="CG40" s="695"/>
      <c r="CH40" s="695"/>
      <c r="CI40" s="695"/>
      <c r="CJ40" s="695"/>
      <c r="CK40" s="695"/>
      <c r="CL40" s="695"/>
      <c r="CM40" s="695"/>
      <c r="CN40" s="695"/>
      <c r="CO40" s="695"/>
      <c r="CP40" s="695"/>
      <c r="CQ40" s="696"/>
      <c r="CR40" s="679">
        <v>4703</v>
      </c>
      <c r="CS40" s="680"/>
      <c r="CT40" s="680"/>
      <c r="CU40" s="680"/>
      <c r="CV40" s="680"/>
      <c r="CW40" s="680"/>
      <c r="CX40" s="680"/>
      <c r="CY40" s="681"/>
      <c r="CZ40" s="684">
        <v>0.1</v>
      </c>
      <c r="DA40" s="713"/>
      <c r="DB40" s="713"/>
      <c r="DC40" s="717"/>
      <c r="DD40" s="688">
        <v>4703</v>
      </c>
      <c r="DE40" s="680"/>
      <c r="DF40" s="680"/>
      <c r="DG40" s="680"/>
      <c r="DH40" s="680"/>
      <c r="DI40" s="680"/>
      <c r="DJ40" s="680"/>
      <c r="DK40" s="681"/>
      <c r="DL40" s="688" t="s">
        <v>140</v>
      </c>
      <c r="DM40" s="680"/>
      <c r="DN40" s="680"/>
      <c r="DO40" s="680"/>
      <c r="DP40" s="680"/>
      <c r="DQ40" s="680"/>
      <c r="DR40" s="680"/>
      <c r="DS40" s="680"/>
      <c r="DT40" s="680"/>
      <c r="DU40" s="680"/>
      <c r="DV40" s="681"/>
      <c r="DW40" s="684" t="s">
        <v>141</v>
      </c>
      <c r="DX40" s="713"/>
      <c r="DY40" s="713"/>
      <c r="DZ40" s="713"/>
      <c r="EA40" s="713"/>
      <c r="EB40" s="713"/>
      <c r="EC40" s="714"/>
    </row>
    <row r="41" spans="2:133" ht="11.25" customHeight="1" x14ac:dyDescent="0.2">
      <c r="AQ41" s="766" t="s">
        <v>352</v>
      </c>
      <c r="AR41" s="767"/>
      <c r="AS41" s="767"/>
      <c r="AT41" s="767"/>
      <c r="AU41" s="767"/>
      <c r="AV41" s="767"/>
      <c r="AW41" s="767"/>
      <c r="AX41" s="767"/>
      <c r="AY41" s="768"/>
      <c r="AZ41" s="759">
        <v>596161</v>
      </c>
      <c r="BA41" s="760"/>
      <c r="BB41" s="760"/>
      <c r="BC41" s="760"/>
      <c r="BD41" s="749"/>
      <c r="BE41" s="749"/>
      <c r="BF41" s="751"/>
      <c r="BG41" s="772"/>
      <c r="BH41" s="773"/>
      <c r="BI41" s="773"/>
      <c r="BJ41" s="773"/>
      <c r="BK41" s="773"/>
      <c r="BL41" s="236"/>
      <c r="BM41" s="704" t="s">
        <v>353</v>
      </c>
      <c r="BN41" s="704"/>
      <c r="BO41" s="704"/>
      <c r="BP41" s="704"/>
      <c r="BQ41" s="704"/>
      <c r="BR41" s="704"/>
      <c r="BS41" s="704"/>
      <c r="BT41" s="704"/>
      <c r="BU41" s="705"/>
      <c r="BV41" s="759">
        <v>274</v>
      </c>
      <c r="BW41" s="760"/>
      <c r="BX41" s="760"/>
      <c r="BY41" s="760"/>
      <c r="BZ41" s="760"/>
      <c r="CA41" s="760"/>
      <c r="CB41" s="769"/>
      <c r="CD41" s="694" t="s">
        <v>354</v>
      </c>
      <c r="CE41" s="695"/>
      <c r="CF41" s="695"/>
      <c r="CG41" s="695"/>
      <c r="CH41" s="695"/>
      <c r="CI41" s="695"/>
      <c r="CJ41" s="695"/>
      <c r="CK41" s="695"/>
      <c r="CL41" s="695"/>
      <c r="CM41" s="695"/>
      <c r="CN41" s="695"/>
      <c r="CO41" s="695"/>
      <c r="CP41" s="695"/>
      <c r="CQ41" s="696"/>
      <c r="CR41" s="679" t="s">
        <v>233</v>
      </c>
      <c r="CS41" s="715"/>
      <c r="CT41" s="715"/>
      <c r="CU41" s="715"/>
      <c r="CV41" s="715"/>
      <c r="CW41" s="715"/>
      <c r="CX41" s="715"/>
      <c r="CY41" s="716"/>
      <c r="CZ41" s="684" t="s">
        <v>233</v>
      </c>
      <c r="DA41" s="713"/>
      <c r="DB41" s="713"/>
      <c r="DC41" s="717"/>
      <c r="DD41" s="688" t="s">
        <v>233</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2">
      <c r="B42" s="229" t="s">
        <v>355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356</v>
      </c>
      <c r="CE42" s="677"/>
      <c r="CF42" s="677"/>
      <c r="CG42" s="677"/>
      <c r="CH42" s="677"/>
      <c r="CI42" s="677"/>
      <c r="CJ42" s="677"/>
      <c r="CK42" s="677"/>
      <c r="CL42" s="677"/>
      <c r="CM42" s="677"/>
      <c r="CN42" s="677"/>
      <c r="CO42" s="677"/>
      <c r="CP42" s="677"/>
      <c r="CQ42" s="678"/>
      <c r="CR42" s="679">
        <v>656949</v>
      </c>
      <c r="CS42" s="680"/>
      <c r="CT42" s="680"/>
      <c r="CU42" s="680"/>
      <c r="CV42" s="680"/>
      <c r="CW42" s="680"/>
      <c r="CX42" s="680"/>
      <c r="CY42" s="681"/>
      <c r="CZ42" s="684">
        <v>7</v>
      </c>
      <c r="DA42" s="685"/>
      <c r="DB42" s="685"/>
      <c r="DC42" s="780"/>
      <c r="DD42" s="688">
        <v>269523</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2">
      <c r="B43" s="239" t="s">
        <v>357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358</v>
      </c>
      <c r="CE43" s="677"/>
      <c r="CF43" s="677"/>
      <c r="CG43" s="677"/>
      <c r="CH43" s="677"/>
      <c r="CI43" s="677"/>
      <c r="CJ43" s="677"/>
      <c r="CK43" s="677"/>
      <c r="CL43" s="677"/>
      <c r="CM43" s="677"/>
      <c r="CN43" s="677"/>
      <c r="CO43" s="677"/>
      <c r="CP43" s="677"/>
      <c r="CQ43" s="678"/>
      <c r="CR43" s="679">
        <v>14730</v>
      </c>
      <c r="CS43" s="715"/>
      <c r="CT43" s="715"/>
      <c r="CU43" s="715"/>
      <c r="CV43" s="715"/>
      <c r="CW43" s="715"/>
      <c r="CX43" s="715"/>
      <c r="CY43" s="716"/>
      <c r="CZ43" s="684">
        <v>0.2</v>
      </c>
      <c r="DA43" s="713"/>
      <c r="DB43" s="713"/>
      <c r="DC43" s="717"/>
      <c r="DD43" s="688">
        <v>14730</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2">
      <c r="B44" s="240" t="s">
        <v>359</v>
      </c>
      <c r="CD44" s="791" t="s">
        <v>311</v>
      </c>
      <c r="CE44" s="792"/>
      <c r="CF44" s="676" t="s">
        <v>360</v>
      </c>
      <c r="CG44" s="677"/>
      <c r="CH44" s="677"/>
      <c r="CI44" s="677"/>
      <c r="CJ44" s="677"/>
      <c r="CK44" s="677"/>
      <c r="CL44" s="677"/>
      <c r="CM44" s="677"/>
      <c r="CN44" s="677"/>
      <c r="CO44" s="677"/>
      <c r="CP44" s="677"/>
      <c r="CQ44" s="678"/>
      <c r="CR44" s="679">
        <v>656949</v>
      </c>
      <c r="CS44" s="680"/>
      <c r="CT44" s="680"/>
      <c r="CU44" s="680"/>
      <c r="CV44" s="680"/>
      <c r="CW44" s="680"/>
      <c r="CX44" s="680"/>
      <c r="CY44" s="681"/>
      <c r="CZ44" s="684">
        <v>7</v>
      </c>
      <c r="DA44" s="685"/>
      <c r="DB44" s="685"/>
      <c r="DC44" s="780"/>
      <c r="DD44" s="688">
        <v>269523</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2">
      <c r="CD45" s="793"/>
      <c r="CE45" s="794"/>
      <c r="CF45" s="676" t="s">
        <v>361</v>
      </c>
      <c r="CG45" s="677"/>
      <c r="CH45" s="677"/>
      <c r="CI45" s="677"/>
      <c r="CJ45" s="677"/>
      <c r="CK45" s="677"/>
      <c r="CL45" s="677"/>
      <c r="CM45" s="677"/>
      <c r="CN45" s="677"/>
      <c r="CO45" s="677"/>
      <c r="CP45" s="677"/>
      <c r="CQ45" s="678"/>
      <c r="CR45" s="679">
        <v>148443</v>
      </c>
      <c r="CS45" s="715"/>
      <c r="CT45" s="715"/>
      <c r="CU45" s="715"/>
      <c r="CV45" s="715"/>
      <c r="CW45" s="715"/>
      <c r="CX45" s="715"/>
      <c r="CY45" s="716"/>
      <c r="CZ45" s="684">
        <v>1.6</v>
      </c>
      <c r="DA45" s="713"/>
      <c r="DB45" s="713"/>
      <c r="DC45" s="717"/>
      <c r="DD45" s="688">
        <v>28289</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2">
      <c r="CD46" s="793"/>
      <c r="CE46" s="794"/>
      <c r="CF46" s="676" t="s">
        <v>362</v>
      </c>
      <c r="CG46" s="677"/>
      <c r="CH46" s="677"/>
      <c r="CI46" s="677"/>
      <c r="CJ46" s="677"/>
      <c r="CK46" s="677"/>
      <c r="CL46" s="677"/>
      <c r="CM46" s="677"/>
      <c r="CN46" s="677"/>
      <c r="CO46" s="677"/>
      <c r="CP46" s="677"/>
      <c r="CQ46" s="678"/>
      <c r="CR46" s="679">
        <v>508506</v>
      </c>
      <c r="CS46" s="680"/>
      <c r="CT46" s="680"/>
      <c r="CU46" s="680"/>
      <c r="CV46" s="680"/>
      <c r="CW46" s="680"/>
      <c r="CX46" s="680"/>
      <c r="CY46" s="681"/>
      <c r="CZ46" s="684">
        <v>5.4</v>
      </c>
      <c r="DA46" s="685"/>
      <c r="DB46" s="685"/>
      <c r="DC46" s="780"/>
      <c r="DD46" s="688">
        <v>241234</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2">
      <c r="CD47" s="793"/>
      <c r="CE47" s="794"/>
      <c r="CF47" s="676" t="s">
        <v>363</v>
      </c>
      <c r="CG47" s="677"/>
      <c r="CH47" s="677"/>
      <c r="CI47" s="677"/>
      <c r="CJ47" s="677"/>
      <c r="CK47" s="677"/>
      <c r="CL47" s="677"/>
      <c r="CM47" s="677"/>
      <c r="CN47" s="677"/>
      <c r="CO47" s="677"/>
      <c r="CP47" s="677"/>
      <c r="CQ47" s="678"/>
      <c r="CR47" s="679" t="s">
        <v>141</v>
      </c>
      <c r="CS47" s="715"/>
      <c r="CT47" s="715"/>
      <c r="CU47" s="715"/>
      <c r="CV47" s="715"/>
      <c r="CW47" s="715"/>
      <c r="CX47" s="715"/>
      <c r="CY47" s="716"/>
      <c r="CZ47" s="684" t="s">
        <v>233</v>
      </c>
      <c r="DA47" s="713"/>
      <c r="DB47" s="713"/>
      <c r="DC47" s="717"/>
      <c r="DD47" s="688" t="s">
        <v>141</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ht="10.8" x14ac:dyDescent="0.2">
      <c r="CD48" s="795"/>
      <c r="CE48" s="796"/>
      <c r="CF48" s="676" t="s">
        <v>364</v>
      </c>
      <c r="CG48" s="677"/>
      <c r="CH48" s="677"/>
      <c r="CI48" s="677"/>
      <c r="CJ48" s="677"/>
      <c r="CK48" s="677"/>
      <c r="CL48" s="677"/>
      <c r="CM48" s="677"/>
      <c r="CN48" s="677"/>
      <c r="CO48" s="677"/>
      <c r="CP48" s="677"/>
      <c r="CQ48" s="678"/>
      <c r="CR48" s="679" t="s">
        <v>140</v>
      </c>
      <c r="CS48" s="680"/>
      <c r="CT48" s="680"/>
      <c r="CU48" s="680"/>
      <c r="CV48" s="680"/>
      <c r="CW48" s="680"/>
      <c r="CX48" s="680"/>
      <c r="CY48" s="681"/>
      <c r="CZ48" s="684" t="s">
        <v>141</v>
      </c>
      <c r="DA48" s="685"/>
      <c r="DB48" s="685"/>
      <c r="DC48" s="780"/>
      <c r="DD48" s="688" t="s">
        <v>141</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2">
      <c r="CD49" s="724" t="s">
        <v>365</v>
      </c>
      <c r="CE49" s="725"/>
      <c r="CF49" s="725"/>
      <c r="CG49" s="725"/>
      <c r="CH49" s="725"/>
      <c r="CI49" s="725"/>
      <c r="CJ49" s="725"/>
      <c r="CK49" s="725"/>
      <c r="CL49" s="725"/>
      <c r="CM49" s="725"/>
      <c r="CN49" s="725"/>
      <c r="CO49" s="725"/>
      <c r="CP49" s="725"/>
      <c r="CQ49" s="726"/>
      <c r="CR49" s="759">
        <v>9371286</v>
      </c>
      <c r="CS49" s="749"/>
      <c r="CT49" s="749"/>
      <c r="CU49" s="749"/>
      <c r="CV49" s="749"/>
      <c r="CW49" s="749"/>
      <c r="CX49" s="749"/>
      <c r="CY49" s="781"/>
      <c r="CZ49" s="764">
        <v>100</v>
      </c>
      <c r="DA49" s="782"/>
      <c r="DB49" s="782"/>
      <c r="DC49" s="783"/>
      <c r="DD49" s="784">
        <v>6786976</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0.8" hidden="1" x14ac:dyDescent="0.2"/>
    <row r="51" spans="82:133" ht="10.8" hidden="1" x14ac:dyDescent="0.2"/>
    <row r="52" spans="82:133" ht="10.8" hidden="1" x14ac:dyDescent="0.2"/>
    <row r="53" spans="82:133" ht="10.8" hidden="1" x14ac:dyDescent="0.2"/>
  </sheetData>
  <sheetProtection algorithmName="SHA-512" hashValue="c9XCnay0rAS32iCmcOM8zybvWvNjM5vp3bDViKagsqcnwQQCPgdyh9sZMLTLXcJwcSy4K0iGS1S/8oV7h9EWvA==" saltValue="rzut4AfYI2a1Z72WDsG+S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55" zoomScaleNormal="5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367</v>
      </c>
      <c r="DK2" s="827"/>
      <c r="DL2" s="827"/>
      <c r="DM2" s="827"/>
      <c r="DN2" s="827"/>
      <c r="DO2" s="828"/>
      <c r="DP2" s="249"/>
      <c r="DQ2" s="826" t="s">
        <v>368</v>
      </c>
      <c r="DR2" s="827"/>
      <c r="DS2" s="827"/>
      <c r="DT2" s="827"/>
      <c r="DU2" s="827"/>
      <c r="DV2" s="827"/>
      <c r="DW2" s="827"/>
      <c r="DX2" s="827"/>
      <c r="DY2" s="827"/>
      <c r="DZ2" s="828"/>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29" t="s">
        <v>369</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370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0" t="s">
        <v>371</v>
      </c>
      <c r="B5" s="821"/>
      <c r="C5" s="821"/>
      <c r="D5" s="821"/>
      <c r="E5" s="821"/>
      <c r="F5" s="821"/>
      <c r="G5" s="821"/>
      <c r="H5" s="821"/>
      <c r="I5" s="821"/>
      <c r="J5" s="821"/>
      <c r="K5" s="821"/>
      <c r="L5" s="821"/>
      <c r="M5" s="821"/>
      <c r="N5" s="821"/>
      <c r="O5" s="821"/>
      <c r="P5" s="822"/>
      <c r="Q5" s="797" t="s">
        <v>372</v>
      </c>
      <c r="R5" s="798"/>
      <c r="S5" s="798"/>
      <c r="T5" s="798"/>
      <c r="U5" s="799"/>
      <c r="V5" s="797" t="s">
        <v>373</v>
      </c>
      <c r="W5" s="798"/>
      <c r="X5" s="798"/>
      <c r="Y5" s="798"/>
      <c r="Z5" s="799"/>
      <c r="AA5" s="797" t="s">
        <v>374</v>
      </c>
      <c r="AB5" s="798"/>
      <c r="AC5" s="798"/>
      <c r="AD5" s="798"/>
      <c r="AE5" s="798"/>
      <c r="AF5" s="830" t="s">
        <v>375</v>
      </c>
      <c r="AG5" s="798"/>
      <c r="AH5" s="798"/>
      <c r="AI5" s="798"/>
      <c r="AJ5" s="809"/>
      <c r="AK5" s="798" t="s">
        <v>376</v>
      </c>
      <c r="AL5" s="798"/>
      <c r="AM5" s="798"/>
      <c r="AN5" s="798"/>
      <c r="AO5" s="799"/>
      <c r="AP5" s="797" t="s">
        <v>377</v>
      </c>
      <c r="AQ5" s="798"/>
      <c r="AR5" s="798"/>
      <c r="AS5" s="798"/>
      <c r="AT5" s="799"/>
      <c r="AU5" s="797" t="s">
        <v>378</v>
      </c>
      <c r="AV5" s="798"/>
      <c r="AW5" s="798"/>
      <c r="AX5" s="798"/>
      <c r="AY5" s="809"/>
      <c r="AZ5" s="256"/>
      <c r="BA5" s="256"/>
      <c r="BB5" s="256"/>
      <c r="BC5" s="256"/>
      <c r="BD5" s="256"/>
      <c r="BE5" s="257"/>
      <c r="BF5" s="257"/>
      <c r="BG5" s="257"/>
      <c r="BH5" s="257"/>
      <c r="BI5" s="257"/>
      <c r="BJ5" s="257"/>
      <c r="BK5" s="257"/>
      <c r="BL5" s="257"/>
      <c r="BM5" s="257"/>
      <c r="BN5" s="257"/>
      <c r="BO5" s="257"/>
      <c r="BP5" s="257"/>
      <c r="BQ5" s="820" t="s">
        <v>379</v>
      </c>
      <c r="BR5" s="821"/>
      <c r="BS5" s="821"/>
      <c r="BT5" s="821"/>
      <c r="BU5" s="821"/>
      <c r="BV5" s="821"/>
      <c r="BW5" s="821"/>
      <c r="BX5" s="821"/>
      <c r="BY5" s="821"/>
      <c r="BZ5" s="821"/>
      <c r="CA5" s="821"/>
      <c r="CB5" s="821"/>
      <c r="CC5" s="821"/>
      <c r="CD5" s="821"/>
      <c r="CE5" s="821"/>
      <c r="CF5" s="821"/>
      <c r="CG5" s="822"/>
      <c r="CH5" s="797" t="s">
        <v>380</v>
      </c>
      <c r="CI5" s="798"/>
      <c r="CJ5" s="798"/>
      <c r="CK5" s="798"/>
      <c r="CL5" s="799"/>
      <c r="CM5" s="797" t="s">
        <v>381</v>
      </c>
      <c r="CN5" s="798"/>
      <c r="CO5" s="798"/>
      <c r="CP5" s="798"/>
      <c r="CQ5" s="799"/>
      <c r="CR5" s="797" t="s">
        <v>382</v>
      </c>
      <c r="CS5" s="798"/>
      <c r="CT5" s="798"/>
      <c r="CU5" s="798"/>
      <c r="CV5" s="799"/>
      <c r="CW5" s="797" t="s">
        <v>383</v>
      </c>
      <c r="CX5" s="798"/>
      <c r="CY5" s="798"/>
      <c r="CZ5" s="798"/>
      <c r="DA5" s="799"/>
      <c r="DB5" s="797" t="s">
        <v>384</v>
      </c>
      <c r="DC5" s="798"/>
      <c r="DD5" s="798"/>
      <c r="DE5" s="798"/>
      <c r="DF5" s="799"/>
      <c r="DG5" s="803" t="s">
        <v>385</v>
      </c>
      <c r="DH5" s="804"/>
      <c r="DI5" s="804"/>
      <c r="DJ5" s="804"/>
      <c r="DK5" s="805"/>
      <c r="DL5" s="803" t="s">
        <v>386</v>
      </c>
      <c r="DM5" s="804"/>
      <c r="DN5" s="804"/>
      <c r="DO5" s="804"/>
      <c r="DP5" s="805"/>
      <c r="DQ5" s="797" t="s">
        <v>387</v>
      </c>
      <c r="DR5" s="798"/>
      <c r="DS5" s="798"/>
      <c r="DT5" s="798"/>
      <c r="DU5" s="799"/>
      <c r="DV5" s="797" t="s">
        <v>378</v>
      </c>
      <c r="DW5" s="798"/>
      <c r="DX5" s="798"/>
      <c r="DY5" s="798"/>
      <c r="DZ5" s="809"/>
      <c r="EA5" s="254"/>
    </row>
    <row r="6" spans="1:131" s="255" customFormat="1" ht="26.25" customHeight="1" thickBot="1" x14ac:dyDescent="0.25">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2">
      <c r="A7" s="258">
        <v>1</v>
      </c>
      <c r="B7" s="811" t="s">
        <v>388</v>
      </c>
      <c r="C7" s="812"/>
      <c r="D7" s="812"/>
      <c r="E7" s="812"/>
      <c r="F7" s="812"/>
      <c r="G7" s="812"/>
      <c r="H7" s="812"/>
      <c r="I7" s="812"/>
      <c r="J7" s="812"/>
      <c r="K7" s="812"/>
      <c r="L7" s="812"/>
      <c r="M7" s="812"/>
      <c r="N7" s="812"/>
      <c r="O7" s="812"/>
      <c r="P7" s="813"/>
      <c r="Q7" s="814">
        <v>10202</v>
      </c>
      <c r="R7" s="815"/>
      <c r="S7" s="815"/>
      <c r="T7" s="815"/>
      <c r="U7" s="815"/>
      <c r="V7" s="815">
        <v>9380</v>
      </c>
      <c r="W7" s="815"/>
      <c r="X7" s="815"/>
      <c r="Y7" s="815"/>
      <c r="Z7" s="815"/>
      <c r="AA7" s="815">
        <v>823</v>
      </c>
      <c r="AB7" s="815"/>
      <c r="AC7" s="815"/>
      <c r="AD7" s="815"/>
      <c r="AE7" s="816"/>
      <c r="AF7" s="817">
        <v>791</v>
      </c>
      <c r="AG7" s="818"/>
      <c r="AH7" s="818"/>
      <c r="AI7" s="818"/>
      <c r="AJ7" s="819"/>
      <c r="AK7" s="854" t="s">
        <v>579</v>
      </c>
      <c r="AL7" s="855"/>
      <c r="AM7" s="855"/>
      <c r="AN7" s="855"/>
      <c r="AO7" s="855"/>
      <c r="AP7" s="855">
        <v>7922</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587</v>
      </c>
      <c r="BT7" s="859"/>
      <c r="BU7" s="859"/>
      <c r="BV7" s="859"/>
      <c r="BW7" s="859"/>
      <c r="BX7" s="859"/>
      <c r="BY7" s="859"/>
      <c r="BZ7" s="859"/>
      <c r="CA7" s="859"/>
      <c r="CB7" s="859"/>
      <c r="CC7" s="859"/>
      <c r="CD7" s="859"/>
      <c r="CE7" s="859"/>
      <c r="CF7" s="859"/>
      <c r="CG7" s="860"/>
      <c r="CH7" s="851">
        <v>0</v>
      </c>
      <c r="CI7" s="852"/>
      <c r="CJ7" s="852"/>
      <c r="CK7" s="852"/>
      <c r="CL7" s="853"/>
      <c r="CM7" s="851">
        <v>1364</v>
      </c>
      <c r="CN7" s="852"/>
      <c r="CO7" s="852"/>
      <c r="CP7" s="852"/>
      <c r="CQ7" s="853"/>
      <c r="CR7" s="851">
        <v>5</v>
      </c>
      <c r="CS7" s="852"/>
      <c r="CT7" s="852"/>
      <c r="CU7" s="852"/>
      <c r="CV7" s="853"/>
      <c r="CW7" s="851" t="s">
        <v>588</v>
      </c>
      <c r="CX7" s="852"/>
      <c r="CY7" s="852"/>
      <c r="CZ7" s="852"/>
      <c r="DA7" s="853"/>
      <c r="DB7" s="851" t="s">
        <v>588</v>
      </c>
      <c r="DC7" s="852"/>
      <c r="DD7" s="852"/>
      <c r="DE7" s="852"/>
      <c r="DF7" s="853"/>
      <c r="DG7" s="851" t="s">
        <v>588</v>
      </c>
      <c r="DH7" s="852"/>
      <c r="DI7" s="852"/>
      <c r="DJ7" s="852"/>
      <c r="DK7" s="853"/>
      <c r="DL7" s="851" t="s">
        <v>588</v>
      </c>
      <c r="DM7" s="852"/>
      <c r="DN7" s="852"/>
      <c r="DO7" s="852"/>
      <c r="DP7" s="853"/>
      <c r="DQ7" s="851" t="s">
        <v>588</v>
      </c>
      <c r="DR7" s="852"/>
      <c r="DS7" s="852"/>
      <c r="DT7" s="852"/>
      <c r="DU7" s="853"/>
      <c r="DV7" s="832"/>
      <c r="DW7" s="833"/>
      <c r="DX7" s="833"/>
      <c r="DY7" s="833"/>
      <c r="DZ7" s="834"/>
      <c r="EA7" s="254"/>
    </row>
    <row r="8" spans="1:131" s="255" customFormat="1" ht="26.25" customHeight="1" x14ac:dyDescent="0.2">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589</v>
      </c>
      <c r="BT8" s="849"/>
      <c r="BU8" s="849"/>
      <c r="BV8" s="849"/>
      <c r="BW8" s="849"/>
      <c r="BX8" s="849"/>
      <c r="BY8" s="849"/>
      <c r="BZ8" s="849"/>
      <c r="CA8" s="849"/>
      <c r="CB8" s="849"/>
      <c r="CC8" s="849"/>
      <c r="CD8" s="849"/>
      <c r="CE8" s="849"/>
      <c r="CF8" s="849"/>
      <c r="CG8" s="850"/>
      <c r="CH8" s="861">
        <v>0</v>
      </c>
      <c r="CI8" s="862"/>
      <c r="CJ8" s="862"/>
      <c r="CK8" s="862"/>
      <c r="CL8" s="863"/>
      <c r="CM8" s="861">
        <v>61</v>
      </c>
      <c r="CN8" s="862"/>
      <c r="CO8" s="862"/>
      <c r="CP8" s="862"/>
      <c r="CQ8" s="863"/>
      <c r="CR8" s="861">
        <v>30</v>
      </c>
      <c r="CS8" s="862"/>
      <c r="CT8" s="862"/>
      <c r="CU8" s="862"/>
      <c r="CV8" s="863"/>
      <c r="CW8" s="861">
        <v>16</v>
      </c>
      <c r="CX8" s="862"/>
      <c r="CY8" s="862"/>
      <c r="CZ8" s="862"/>
      <c r="DA8" s="863"/>
      <c r="DB8" s="861" t="s">
        <v>588</v>
      </c>
      <c r="DC8" s="862"/>
      <c r="DD8" s="862"/>
      <c r="DE8" s="862"/>
      <c r="DF8" s="863"/>
      <c r="DG8" s="861" t="s">
        <v>588</v>
      </c>
      <c r="DH8" s="862"/>
      <c r="DI8" s="862"/>
      <c r="DJ8" s="862"/>
      <c r="DK8" s="863"/>
      <c r="DL8" s="861" t="s">
        <v>588</v>
      </c>
      <c r="DM8" s="862"/>
      <c r="DN8" s="862"/>
      <c r="DO8" s="862"/>
      <c r="DP8" s="863"/>
      <c r="DQ8" s="861" t="s">
        <v>588</v>
      </c>
      <c r="DR8" s="862"/>
      <c r="DS8" s="862"/>
      <c r="DT8" s="862"/>
      <c r="DU8" s="863"/>
      <c r="DV8" s="864"/>
      <c r="DW8" s="865"/>
      <c r="DX8" s="865"/>
      <c r="DY8" s="865"/>
      <c r="DZ8" s="866"/>
      <c r="EA8" s="254"/>
    </row>
    <row r="9" spans="1:131" s="255" customFormat="1" ht="26.25" customHeight="1" x14ac:dyDescent="0.2">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2">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2">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2">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2">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2">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2">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2">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2">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2">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2">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2">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5">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2">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389</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5">
      <c r="A23" s="264" t="s">
        <v>390</v>
      </c>
      <c r="B23" s="870" t="s">
        <v>391</v>
      </c>
      <c r="C23" s="871"/>
      <c r="D23" s="871"/>
      <c r="E23" s="871"/>
      <c r="F23" s="871"/>
      <c r="G23" s="871"/>
      <c r="H23" s="871"/>
      <c r="I23" s="871"/>
      <c r="J23" s="871"/>
      <c r="K23" s="871"/>
      <c r="L23" s="871"/>
      <c r="M23" s="871"/>
      <c r="N23" s="871"/>
      <c r="O23" s="871"/>
      <c r="P23" s="872"/>
      <c r="Q23" s="873">
        <v>10194</v>
      </c>
      <c r="R23" s="874"/>
      <c r="S23" s="874"/>
      <c r="T23" s="874"/>
      <c r="U23" s="874"/>
      <c r="V23" s="874">
        <v>9371</v>
      </c>
      <c r="W23" s="874"/>
      <c r="X23" s="874"/>
      <c r="Y23" s="874"/>
      <c r="Z23" s="874"/>
      <c r="AA23" s="874">
        <v>823</v>
      </c>
      <c r="AB23" s="874"/>
      <c r="AC23" s="874"/>
      <c r="AD23" s="874"/>
      <c r="AE23" s="875"/>
      <c r="AF23" s="876">
        <v>791</v>
      </c>
      <c r="AG23" s="874"/>
      <c r="AH23" s="874"/>
      <c r="AI23" s="874"/>
      <c r="AJ23" s="877"/>
      <c r="AK23" s="878"/>
      <c r="AL23" s="879"/>
      <c r="AM23" s="879"/>
      <c r="AN23" s="879"/>
      <c r="AO23" s="879"/>
      <c r="AP23" s="874">
        <v>7922</v>
      </c>
      <c r="AQ23" s="874"/>
      <c r="AR23" s="874"/>
      <c r="AS23" s="874"/>
      <c r="AT23" s="874"/>
      <c r="AU23" s="880"/>
      <c r="AV23" s="880"/>
      <c r="AW23" s="880"/>
      <c r="AX23" s="880"/>
      <c r="AY23" s="881"/>
      <c r="AZ23" s="889" t="s">
        <v>141</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2">
      <c r="A24" s="888" t="s">
        <v>392</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5">
      <c r="A25" s="829" t="s">
        <v>393</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2">
      <c r="A26" s="820" t="s">
        <v>371</v>
      </c>
      <c r="B26" s="821"/>
      <c r="C26" s="821"/>
      <c r="D26" s="821"/>
      <c r="E26" s="821"/>
      <c r="F26" s="821"/>
      <c r="G26" s="821"/>
      <c r="H26" s="821"/>
      <c r="I26" s="821"/>
      <c r="J26" s="821"/>
      <c r="K26" s="821"/>
      <c r="L26" s="821"/>
      <c r="M26" s="821"/>
      <c r="N26" s="821"/>
      <c r="O26" s="821"/>
      <c r="P26" s="822"/>
      <c r="Q26" s="797" t="s">
        <v>394</v>
      </c>
      <c r="R26" s="798"/>
      <c r="S26" s="798"/>
      <c r="T26" s="798"/>
      <c r="U26" s="799"/>
      <c r="V26" s="797" t="s">
        <v>395</v>
      </c>
      <c r="W26" s="798"/>
      <c r="X26" s="798"/>
      <c r="Y26" s="798"/>
      <c r="Z26" s="799"/>
      <c r="AA26" s="797" t="s">
        <v>396</v>
      </c>
      <c r="AB26" s="798"/>
      <c r="AC26" s="798"/>
      <c r="AD26" s="798"/>
      <c r="AE26" s="798"/>
      <c r="AF26" s="892" t="s">
        <v>397</v>
      </c>
      <c r="AG26" s="893"/>
      <c r="AH26" s="893"/>
      <c r="AI26" s="893"/>
      <c r="AJ26" s="894"/>
      <c r="AK26" s="798" t="s">
        <v>398</v>
      </c>
      <c r="AL26" s="798"/>
      <c r="AM26" s="798"/>
      <c r="AN26" s="798"/>
      <c r="AO26" s="799"/>
      <c r="AP26" s="797" t="s">
        <v>399</v>
      </c>
      <c r="AQ26" s="798"/>
      <c r="AR26" s="798"/>
      <c r="AS26" s="798"/>
      <c r="AT26" s="799"/>
      <c r="AU26" s="797" t="s">
        <v>400</v>
      </c>
      <c r="AV26" s="798"/>
      <c r="AW26" s="798"/>
      <c r="AX26" s="798"/>
      <c r="AY26" s="799"/>
      <c r="AZ26" s="797" t="s">
        <v>401</v>
      </c>
      <c r="BA26" s="798"/>
      <c r="BB26" s="798"/>
      <c r="BC26" s="798"/>
      <c r="BD26" s="799"/>
      <c r="BE26" s="797" t="s">
        <v>378</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5">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2">
      <c r="A28" s="266">
        <v>1</v>
      </c>
      <c r="B28" s="811" t="s">
        <v>402</v>
      </c>
      <c r="C28" s="812"/>
      <c r="D28" s="812"/>
      <c r="E28" s="812"/>
      <c r="F28" s="812"/>
      <c r="G28" s="812"/>
      <c r="H28" s="812"/>
      <c r="I28" s="812"/>
      <c r="J28" s="812"/>
      <c r="K28" s="812"/>
      <c r="L28" s="812"/>
      <c r="M28" s="812"/>
      <c r="N28" s="812"/>
      <c r="O28" s="812"/>
      <c r="P28" s="813"/>
      <c r="Q28" s="902">
        <v>3366</v>
      </c>
      <c r="R28" s="903"/>
      <c r="S28" s="903"/>
      <c r="T28" s="903"/>
      <c r="U28" s="903"/>
      <c r="V28" s="903">
        <v>3250</v>
      </c>
      <c r="W28" s="903"/>
      <c r="X28" s="903"/>
      <c r="Y28" s="903"/>
      <c r="Z28" s="903"/>
      <c r="AA28" s="903">
        <v>115</v>
      </c>
      <c r="AB28" s="903"/>
      <c r="AC28" s="903"/>
      <c r="AD28" s="903"/>
      <c r="AE28" s="904"/>
      <c r="AF28" s="905">
        <v>115</v>
      </c>
      <c r="AG28" s="903"/>
      <c r="AH28" s="903"/>
      <c r="AI28" s="903"/>
      <c r="AJ28" s="906"/>
      <c r="AK28" s="907">
        <v>286</v>
      </c>
      <c r="AL28" s="898"/>
      <c r="AM28" s="898"/>
      <c r="AN28" s="898"/>
      <c r="AO28" s="898"/>
      <c r="AP28" s="898" t="s">
        <v>517</v>
      </c>
      <c r="AQ28" s="898"/>
      <c r="AR28" s="898"/>
      <c r="AS28" s="898"/>
      <c r="AT28" s="898"/>
      <c r="AU28" s="898" t="s">
        <v>517</v>
      </c>
      <c r="AV28" s="898"/>
      <c r="AW28" s="898"/>
      <c r="AX28" s="898"/>
      <c r="AY28" s="898"/>
      <c r="AZ28" s="899" t="s">
        <v>517</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2">
      <c r="A29" s="266">
        <v>2</v>
      </c>
      <c r="B29" s="835" t="s">
        <v>403</v>
      </c>
      <c r="C29" s="836"/>
      <c r="D29" s="836"/>
      <c r="E29" s="836"/>
      <c r="F29" s="836"/>
      <c r="G29" s="836"/>
      <c r="H29" s="836"/>
      <c r="I29" s="836"/>
      <c r="J29" s="836"/>
      <c r="K29" s="836"/>
      <c r="L29" s="836"/>
      <c r="M29" s="836"/>
      <c r="N29" s="836"/>
      <c r="O29" s="836"/>
      <c r="P29" s="837"/>
      <c r="Q29" s="838">
        <v>1845</v>
      </c>
      <c r="R29" s="839"/>
      <c r="S29" s="839"/>
      <c r="T29" s="839"/>
      <c r="U29" s="839"/>
      <c r="V29" s="839">
        <v>1770</v>
      </c>
      <c r="W29" s="839"/>
      <c r="X29" s="839"/>
      <c r="Y29" s="839"/>
      <c r="Z29" s="839"/>
      <c r="AA29" s="839">
        <v>76</v>
      </c>
      <c r="AB29" s="839"/>
      <c r="AC29" s="839"/>
      <c r="AD29" s="839"/>
      <c r="AE29" s="840"/>
      <c r="AF29" s="841">
        <v>76</v>
      </c>
      <c r="AG29" s="842"/>
      <c r="AH29" s="842"/>
      <c r="AI29" s="842"/>
      <c r="AJ29" s="843"/>
      <c r="AK29" s="910">
        <v>282</v>
      </c>
      <c r="AL29" s="911"/>
      <c r="AM29" s="911"/>
      <c r="AN29" s="911"/>
      <c r="AO29" s="911"/>
      <c r="AP29" s="911" t="s">
        <v>517</v>
      </c>
      <c r="AQ29" s="911"/>
      <c r="AR29" s="911"/>
      <c r="AS29" s="911"/>
      <c r="AT29" s="911"/>
      <c r="AU29" s="911" t="s">
        <v>517</v>
      </c>
      <c r="AV29" s="911"/>
      <c r="AW29" s="911"/>
      <c r="AX29" s="911"/>
      <c r="AY29" s="911"/>
      <c r="AZ29" s="912" t="s">
        <v>517</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2">
      <c r="A30" s="266">
        <v>3</v>
      </c>
      <c r="B30" s="835" t="s">
        <v>404</v>
      </c>
      <c r="C30" s="836"/>
      <c r="D30" s="836"/>
      <c r="E30" s="836"/>
      <c r="F30" s="836"/>
      <c r="G30" s="836"/>
      <c r="H30" s="836"/>
      <c r="I30" s="836"/>
      <c r="J30" s="836"/>
      <c r="K30" s="836"/>
      <c r="L30" s="836"/>
      <c r="M30" s="836"/>
      <c r="N30" s="836"/>
      <c r="O30" s="836"/>
      <c r="P30" s="837"/>
      <c r="Q30" s="838">
        <v>269</v>
      </c>
      <c r="R30" s="839"/>
      <c r="S30" s="839"/>
      <c r="T30" s="839"/>
      <c r="U30" s="839"/>
      <c r="V30" s="839">
        <v>268</v>
      </c>
      <c r="W30" s="839"/>
      <c r="X30" s="839"/>
      <c r="Y30" s="839"/>
      <c r="Z30" s="839"/>
      <c r="AA30" s="839">
        <v>1</v>
      </c>
      <c r="AB30" s="839"/>
      <c r="AC30" s="839"/>
      <c r="AD30" s="839"/>
      <c r="AE30" s="840"/>
      <c r="AF30" s="841">
        <v>1</v>
      </c>
      <c r="AG30" s="842"/>
      <c r="AH30" s="842"/>
      <c r="AI30" s="842"/>
      <c r="AJ30" s="843"/>
      <c r="AK30" s="910">
        <v>72</v>
      </c>
      <c r="AL30" s="911"/>
      <c r="AM30" s="911"/>
      <c r="AN30" s="911"/>
      <c r="AO30" s="911"/>
      <c r="AP30" s="911" t="s">
        <v>517</v>
      </c>
      <c r="AQ30" s="911"/>
      <c r="AR30" s="911"/>
      <c r="AS30" s="911"/>
      <c r="AT30" s="911"/>
      <c r="AU30" s="911" t="s">
        <v>517</v>
      </c>
      <c r="AV30" s="911"/>
      <c r="AW30" s="911"/>
      <c r="AX30" s="911"/>
      <c r="AY30" s="911"/>
      <c r="AZ30" s="912" t="s">
        <v>517</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2">
      <c r="A31" s="266">
        <v>4</v>
      </c>
      <c r="B31" s="835" t="s">
        <v>405</v>
      </c>
      <c r="C31" s="836"/>
      <c r="D31" s="836"/>
      <c r="E31" s="836"/>
      <c r="F31" s="836"/>
      <c r="G31" s="836"/>
      <c r="H31" s="836"/>
      <c r="I31" s="836"/>
      <c r="J31" s="836"/>
      <c r="K31" s="836"/>
      <c r="L31" s="836"/>
      <c r="M31" s="836"/>
      <c r="N31" s="836"/>
      <c r="O31" s="836"/>
      <c r="P31" s="837"/>
      <c r="Q31" s="838">
        <v>531</v>
      </c>
      <c r="R31" s="839"/>
      <c r="S31" s="839"/>
      <c r="T31" s="839"/>
      <c r="U31" s="839"/>
      <c r="V31" s="839">
        <v>442</v>
      </c>
      <c r="W31" s="839"/>
      <c r="X31" s="839"/>
      <c r="Y31" s="839"/>
      <c r="Z31" s="839"/>
      <c r="AA31" s="839">
        <v>89</v>
      </c>
      <c r="AB31" s="839"/>
      <c r="AC31" s="839"/>
      <c r="AD31" s="839"/>
      <c r="AE31" s="840"/>
      <c r="AF31" s="841">
        <v>267</v>
      </c>
      <c r="AG31" s="842"/>
      <c r="AH31" s="842"/>
      <c r="AI31" s="842"/>
      <c r="AJ31" s="843"/>
      <c r="AK31" s="910">
        <v>10</v>
      </c>
      <c r="AL31" s="911"/>
      <c r="AM31" s="911"/>
      <c r="AN31" s="911"/>
      <c r="AO31" s="911"/>
      <c r="AP31" s="911">
        <v>1840</v>
      </c>
      <c r="AQ31" s="911"/>
      <c r="AR31" s="911"/>
      <c r="AS31" s="911"/>
      <c r="AT31" s="911"/>
      <c r="AU31" s="911">
        <v>70</v>
      </c>
      <c r="AV31" s="911"/>
      <c r="AW31" s="911"/>
      <c r="AX31" s="911"/>
      <c r="AY31" s="911"/>
      <c r="AZ31" s="912" t="s">
        <v>517</v>
      </c>
      <c r="BA31" s="912"/>
      <c r="BB31" s="912"/>
      <c r="BC31" s="912"/>
      <c r="BD31" s="912"/>
      <c r="BE31" s="908" t="s">
        <v>406</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2">
      <c r="A32" s="266">
        <v>5</v>
      </c>
      <c r="B32" s="835" t="s">
        <v>407</v>
      </c>
      <c r="C32" s="836"/>
      <c r="D32" s="836"/>
      <c r="E32" s="836"/>
      <c r="F32" s="836"/>
      <c r="G32" s="836"/>
      <c r="H32" s="836"/>
      <c r="I32" s="836"/>
      <c r="J32" s="836"/>
      <c r="K32" s="836"/>
      <c r="L32" s="836"/>
      <c r="M32" s="836"/>
      <c r="N32" s="836"/>
      <c r="O32" s="836"/>
      <c r="P32" s="837"/>
      <c r="Q32" s="838">
        <v>218</v>
      </c>
      <c r="R32" s="839"/>
      <c r="S32" s="839"/>
      <c r="T32" s="839"/>
      <c r="U32" s="839"/>
      <c r="V32" s="839">
        <v>218</v>
      </c>
      <c r="W32" s="839"/>
      <c r="X32" s="839"/>
      <c r="Y32" s="839"/>
      <c r="Z32" s="839"/>
      <c r="AA32" s="839">
        <v>0</v>
      </c>
      <c r="AB32" s="839"/>
      <c r="AC32" s="839"/>
      <c r="AD32" s="839"/>
      <c r="AE32" s="840"/>
      <c r="AF32" s="841">
        <v>72</v>
      </c>
      <c r="AG32" s="842"/>
      <c r="AH32" s="842"/>
      <c r="AI32" s="842"/>
      <c r="AJ32" s="843"/>
      <c r="AK32" s="910">
        <v>95</v>
      </c>
      <c r="AL32" s="911"/>
      <c r="AM32" s="911"/>
      <c r="AN32" s="911"/>
      <c r="AO32" s="911"/>
      <c r="AP32" s="911">
        <v>2497</v>
      </c>
      <c r="AQ32" s="911"/>
      <c r="AR32" s="911"/>
      <c r="AS32" s="911"/>
      <c r="AT32" s="911"/>
      <c r="AU32" s="911">
        <v>2140</v>
      </c>
      <c r="AV32" s="911"/>
      <c r="AW32" s="911"/>
      <c r="AX32" s="911"/>
      <c r="AY32" s="911"/>
      <c r="AZ32" s="912" t="s">
        <v>517</v>
      </c>
      <c r="BA32" s="912"/>
      <c r="BB32" s="912"/>
      <c r="BC32" s="912"/>
      <c r="BD32" s="912"/>
      <c r="BE32" s="908" t="s">
        <v>406</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2">
      <c r="A33" s="266">
        <v>6</v>
      </c>
      <c r="B33" s="835" t="s">
        <v>408</v>
      </c>
      <c r="C33" s="836"/>
      <c r="D33" s="836"/>
      <c r="E33" s="836"/>
      <c r="F33" s="836"/>
      <c r="G33" s="836"/>
      <c r="H33" s="836"/>
      <c r="I33" s="836"/>
      <c r="J33" s="836"/>
      <c r="K33" s="836"/>
      <c r="L33" s="836"/>
      <c r="M33" s="836"/>
      <c r="N33" s="836"/>
      <c r="O33" s="836"/>
      <c r="P33" s="837"/>
      <c r="Q33" s="838">
        <v>13</v>
      </c>
      <c r="R33" s="839"/>
      <c r="S33" s="839"/>
      <c r="T33" s="839"/>
      <c r="U33" s="839"/>
      <c r="V33" s="839">
        <v>12</v>
      </c>
      <c r="W33" s="839"/>
      <c r="X33" s="839"/>
      <c r="Y33" s="839"/>
      <c r="Z33" s="839"/>
      <c r="AA33" s="839">
        <v>2</v>
      </c>
      <c r="AB33" s="839"/>
      <c r="AC33" s="839"/>
      <c r="AD33" s="839"/>
      <c r="AE33" s="840"/>
      <c r="AF33" s="841">
        <v>1</v>
      </c>
      <c r="AG33" s="842"/>
      <c r="AH33" s="842"/>
      <c r="AI33" s="842"/>
      <c r="AJ33" s="843"/>
      <c r="AK33" s="910">
        <v>9</v>
      </c>
      <c r="AL33" s="911"/>
      <c r="AM33" s="911"/>
      <c r="AN33" s="911"/>
      <c r="AO33" s="911"/>
      <c r="AP33" s="911">
        <v>61</v>
      </c>
      <c r="AQ33" s="911"/>
      <c r="AR33" s="911"/>
      <c r="AS33" s="911"/>
      <c r="AT33" s="911"/>
      <c r="AU33" s="911">
        <v>61</v>
      </c>
      <c r="AV33" s="911"/>
      <c r="AW33" s="911"/>
      <c r="AX33" s="911"/>
      <c r="AY33" s="911"/>
      <c r="AZ33" s="912" t="s">
        <v>517</v>
      </c>
      <c r="BA33" s="912"/>
      <c r="BB33" s="912"/>
      <c r="BC33" s="912"/>
      <c r="BD33" s="912"/>
      <c r="BE33" s="908" t="s">
        <v>409</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2">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2">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2">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2">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2">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2">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2">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2">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2">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2">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2">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2">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2">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2">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2">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2">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2">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2">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2">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2">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2">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2">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2">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2">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2">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2">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2">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5">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2">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410</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5">
      <c r="A63" s="264" t="s">
        <v>390</v>
      </c>
      <c r="B63" s="870" t="s">
        <v>411</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532</v>
      </c>
      <c r="AG63" s="922"/>
      <c r="AH63" s="922"/>
      <c r="AI63" s="922"/>
      <c r="AJ63" s="923"/>
      <c r="AK63" s="924"/>
      <c r="AL63" s="919"/>
      <c r="AM63" s="919"/>
      <c r="AN63" s="919"/>
      <c r="AO63" s="919"/>
      <c r="AP63" s="922">
        <v>4398</v>
      </c>
      <c r="AQ63" s="922"/>
      <c r="AR63" s="922"/>
      <c r="AS63" s="922"/>
      <c r="AT63" s="922"/>
      <c r="AU63" s="922">
        <v>2271</v>
      </c>
      <c r="AV63" s="922"/>
      <c r="AW63" s="922"/>
      <c r="AX63" s="922"/>
      <c r="AY63" s="922"/>
      <c r="AZ63" s="926"/>
      <c r="BA63" s="926"/>
      <c r="BB63" s="926"/>
      <c r="BC63" s="926"/>
      <c r="BD63" s="926"/>
      <c r="BE63" s="927"/>
      <c r="BF63" s="927"/>
      <c r="BG63" s="927"/>
      <c r="BH63" s="927"/>
      <c r="BI63" s="928"/>
      <c r="BJ63" s="929" t="s">
        <v>141</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5">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2">
      <c r="A66" s="820" t="s">
        <v>413</v>
      </c>
      <c r="B66" s="821"/>
      <c r="C66" s="821"/>
      <c r="D66" s="821"/>
      <c r="E66" s="821"/>
      <c r="F66" s="821"/>
      <c r="G66" s="821"/>
      <c r="H66" s="821"/>
      <c r="I66" s="821"/>
      <c r="J66" s="821"/>
      <c r="K66" s="821"/>
      <c r="L66" s="821"/>
      <c r="M66" s="821"/>
      <c r="N66" s="821"/>
      <c r="O66" s="821"/>
      <c r="P66" s="822"/>
      <c r="Q66" s="797" t="s">
        <v>414</v>
      </c>
      <c r="R66" s="798"/>
      <c r="S66" s="798"/>
      <c r="T66" s="798"/>
      <c r="U66" s="799"/>
      <c r="V66" s="797" t="s">
        <v>415</v>
      </c>
      <c r="W66" s="798"/>
      <c r="X66" s="798"/>
      <c r="Y66" s="798"/>
      <c r="Z66" s="799"/>
      <c r="AA66" s="797" t="s">
        <v>396</v>
      </c>
      <c r="AB66" s="798"/>
      <c r="AC66" s="798"/>
      <c r="AD66" s="798"/>
      <c r="AE66" s="799"/>
      <c r="AF66" s="932" t="s">
        <v>397</v>
      </c>
      <c r="AG66" s="893"/>
      <c r="AH66" s="893"/>
      <c r="AI66" s="893"/>
      <c r="AJ66" s="933"/>
      <c r="AK66" s="797" t="s">
        <v>398</v>
      </c>
      <c r="AL66" s="821"/>
      <c r="AM66" s="821"/>
      <c r="AN66" s="821"/>
      <c r="AO66" s="822"/>
      <c r="AP66" s="797" t="s">
        <v>416</v>
      </c>
      <c r="AQ66" s="798"/>
      <c r="AR66" s="798"/>
      <c r="AS66" s="798"/>
      <c r="AT66" s="799"/>
      <c r="AU66" s="797" t="s">
        <v>417</v>
      </c>
      <c r="AV66" s="798"/>
      <c r="AW66" s="798"/>
      <c r="AX66" s="798"/>
      <c r="AY66" s="799"/>
      <c r="AZ66" s="797" t="s">
        <v>378</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5">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2">
      <c r="A68" s="258">
        <v>1</v>
      </c>
      <c r="B68" s="949" t="s">
        <v>580</v>
      </c>
      <c r="C68" s="950"/>
      <c r="D68" s="950"/>
      <c r="E68" s="950"/>
      <c r="F68" s="950"/>
      <c r="G68" s="950"/>
      <c r="H68" s="950"/>
      <c r="I68" s="950"/>
      <c r="J68" s="950"/>
      <c r="K68" s="950"/>
      <c r="L68" s="950"/>
      <c r="M68" s="950"/>
      <c r="N68" s="950"/>
      <c r="O68" s="950"/>
      <c r="P68" s="951"/>
      <c r="Q68" s="952">
        <v>4300</v>
      </c>
      <c r="R68" s="946"/>
      <c r="S68" s="946"/>
      <c r="T68" s="946"/>
      <c r="U68" s="946"/>
      <c r="V68" s="946">
        <v>4080</v>
      </c>
      <c r="W68" s="946"/>
      <c r="X68" s="946"/>
      <c r="Y68" s="946"/>
      <c r="Z68" s="946"/>
      <c r="AA68" s="946">
        <v>220</v>
      </c>
      <c r="AB68" s="946"/>
      <c r="AC68" s="946"/>
      <c r="AD68" s="946"/>
      <c r="AE68" s="946"/>
      <c r="AF68" s="946">
        <v>220</v>
      </c>
      <c r="AG68" s="946"/>
      <c r="AH68" s="946"/>
      <c r="AI68" s="946"/>
      <c r="AJ68" s="946"/>
      <c r="AK68" s="946" t="s">
        <v>579</v>
      </c>
      <c r="AL68" s="946"/>
      <c r="AM68" s="946"/>
      <c r="AN68" s="946"/>
      <c r="AO68" s="946"/>
      <c r="AP68" s="946">
        <v>2198</v>
      </c>
      <c r="AQ68" s="946"/>
      <c r="AR68" s="946"/>
      <c r="AS68" s="946"/>
      <c r="AT68" s="946"/>
      <c r="AU68" s="946">
        <v>486</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2">
      <c r="A69" s="261">
        <v>2</v>
      </c>
      <c r="B69" s="953" t="s">
        <v>590</v>
      </c>
      <c r="C69" s="954"/>
      <c r="D69" s="954"/>
      <c r="E69" s="954"/>
      <c r="F69" s="954"/>
      <c r="G69" s="954"/>
      <c r="H69" s="954"/>
      <c r="I69" s="954"/>
      <c r="J69" s="954"/>
      <c r="K69" s="954"/>
      <c r="L69" s="954"/>
      <c r="M69" s="954"/>
      <c r="N69" s="954"/>
      <c r="O69" s="954"/>
      <c r="P69" s="955"/>
      <c r="Q69" s="959">
        <v>884</v>
      </c>
      <c r="R69" s="911"/>
      <c r="S69" s="911"/>
      <c r="T69" s="911"/>
      <c r="U69" s="911"/>
      <c r="V69" s="911">
        <v>866</v>
      </c>
      <c r="W69" s="911"/>
      <c r="X69" s="911"/>
      <c r="Y69" s="911"/>
      <c r="Z69" s="911"/>
      <c r="AA69" s="911">
        <v>18</v>
      </c>
      <c r="AB69" s="911"/>
      <c r="AC69" s="911"/>
      <c r="AD69" s="911"/>
      <c r="AE69" s="911"/>
      <c r="AF69" s="911">
        <v>18</v>
      </c>
      <c r="AG69" s="911"/>
      <c r="AH69" s="911"/>
      <c r="AI69" s="911"/>
      <c r="AJ69" s="911"/>
      <c r="AK69" s="911" t="s">
        <v>517</v>
      </c>
      <c r="AL69" s="911"/>
      <c r="AM69" s="911"/>
      <c r="AN69" s="911"/>
      <c r="AO69" s="911"/>
      <c r="AP69" s="911">
        <v>509</v>
      </c>
      <c r="AQ69" s="911"/>
      <c r="AR69" s="911"/>
      <c r="AS69" s="911"/>
      <c r="AT69" s="911"/>
      <c r="AU69" s="911">
        <v>187</v>
      </c>
      <c r="AV69" s="911"/>
      <c r="AW69" s="911"/>
      <c r="AX69" s="911"/>
      <c r="AY69" s="911"/>
      <c r="AZ69" s="960"/>
      <c r="BA69" s="960"/>
      <c r="BB69" s="960"/>
      <c r="BC69" s="960"/>
      <c r="BD69" s="961"/>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2">
      <c r="A70" s="261">
        <v>3</v>
      </c>
      <c r="B70" s="953" t="s">
        <v>581</v>
      </c>
      <c r="C70" s="954"/>
      <c r="D70" s="954"/>
      <c r="E70" s="954"/>
      <c r="F70" s="954"/>
      <c r="G70" s="954"/>
      <c r="H70" s="954"/>
      <c r="I70" s="954"/>
      <c r="J70" s="954"/>
      <c r="K70" s="954"/>
      <c r="L70" s="954"/>
      <c r="M70" s="954"/>
      <c r="N70" s="954"/>
      <c r="O70" s="954"/>
      <c r="P70" s="955"/>
      <c r="Q70" s="956">
        <v>2056</v>
      </c>
      <c r="R70" s="957"/>
      <c r="S70" s="957"/>
      <c r="T70" s="957"/>
      <c r="U70" s="910"/>
      <c r="V70" s="958">
        <v>2034</v>
      </c>
      <c r="W70" s="957"/>
      <c r="X70" s="957"/>
      <c r="Y70" s="957"/>
      <c r="Z70" s="910"/>
      <c r="AA70" s="958">
        <v>22</v>
      </c>
      <c r="AB70" s="957"/>
      <c r="AC70" s="957"/>
      <c r="AD70" s="957"/>
      <c r="AE70" s="910"/>
      <c r="AF70" s="958">
        <v>22</v>
      </c>
      <c r="AG70" s="957"/>
      <c r="AH70" s="957"/>
      <c r="AI70" s="957"/>
      <c r="AJ70" s="910"/>
      <c r="AK70" s="958" t="s">
        <v>517</v>
      </c>
      <c r="AL70" s="957"/>
      <c r="AM70" s="957"/>
      <c r="AN70" s="957"/>
      <c r="AO70" s="910"/>
      <c r="AP70" s="958" t="s">
        <v>517</v>
      </c>
      <c r="AQ70" s="957"/>
      <c r="AR70" s="957"/>
      <c r="AS70" s="957"/>
      <c r="AT70" s="910"/>
      <c r="AU70" s="958" t="s">
        <v>517</v>
      </c>
      <c r="AV70" s="957"/>
      <c r="AW70" s="957"/>
      <c r="AX70" s="957"/>
      <c r="AY70" s="910"/>
      <c r="AZ70" s="962" t="s">
        <v>582</v>
      </c>
      <c r="BA70" s="963"/>
      <c r="BB70" s="963"/>
      <c r="BC70" s="963"/>
      <c r="BD70" s="964"/>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2">
      <c r="A71" s="261">
        <v>4</v>
      </c>
      <c r="B71" s="953" t="s">
        <v>581</v>
      </c>
      <c r="C71" s="954"/>
      <c r="D71" s="954"/>
      <c r="E71" s="954"/>
      <c r="F71" s="954"/>
      <c r="G71" s="954"/>
      <c r="H71" s="954"/>
      <c r="I71" s="954"/>
      <c r="J71" s="954"/>
      <c r="K71" s="954"/>
      <c r="L71" s="954"/>
      <c r="M71" s="954"/>
      <c r="N71" s="954"/>
      <c r="O71" s="954"/>
      <c r="P71" s="955"/>
      <c r="Q71" s="956">
        <v>723894</v>
      </c>
      <c r="R71" s="957"/>
      <c r="S71" s="957"/>
      <c r="T71" s="957"/>
      <c r="U71" s="910"/>
      <c r="V71" s="958">
        <v>705179</v>
      </c>
      <c r="W71" s="957"/>
      <c r="X71" s="957"/>
      <c r="Y71" s="957"/>
      <c r="Z71" s="910"/>
      <c r="AA71" s="958">
        <v>18715</v>
      </c>
      <c r="AB71" s="957"/>
      <c r="AC71" s="957"/>
      <c r="AD71" s="957"/>
      <c r="AE71" s="910"/>
      <c r="AF71" s="958">
        <v>18715</v>
      </c>
      <c r="AG71" s="957"/>
      <c r="AH71" s="957"/>
      <c r="AI71" s="957"/>
      <c r="AJ71" s="910"/>
      <c r="AK71" s="958">
        <v>1705</v>
      </c>
      <c r="AL71" s="957"/>
      <c r="AM71" s="957"/>
      <c r="AN71" s="957"/>
      <c r="AO71" s="910"/>
      <c r="AP71" s="958" t="s">
        <v>517</v>
      </c>
      <c r="AQ71" s="957"/>
      <c r="AR71" s="957"/>
      <c r="AS71" s="957"/>
      <c r="AT71" s="910"/>
      <c r="AU71" s="958" t="s">
        <v>517</v>
      </c>
      <c r="AV71" s="957"/>
      <c r="AW71" s="957"/>
      <c r="AX71" s="957"/>
      <c r="AY71" s="910"/>
      <c r="AZ71" s="962" t="s">
        <v>583</v>
      </c>
      <c r="BA71" s="963"/>
      <c r="BB71" s="963"/>
      <c r="BC71" s="963"/>
      <c r="BD71" s="964"/>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2">
      <c r="A72" s="261">
        <v>5</v>
      </c>
      <c r="B72" s="953" t="s">
        <v>584</v>
      </c>
      <c r="C72" s="954"/>
      <c r="D72" s="954"/>
      <c r="E72" s="954"/>
      <c r="F72" s="954"/>
      <c r="G72" s="954"/>
      <c r="H72" s="954"/>
      <c r="I72" s="954"/>
      <c r="J72" s="954"/>
      <c r="K72" s="954"/>
      <c r="L72" s="954"/>
      <c r="M72" s="954"/>
      <c r="N72" s="954"/>
      <c r="O72" s="954"/>
      <c r="P72" s="955"/>
      <c r="Q72" s="956">
        <v>23533</v>
      </c>
      <c r="R72" s="957"/>
      <c r="S72" s="957"/>
      <c r="T72" s="957"/>
      <c r="U72" s="910"/>
      <c r="V72" s="958">
        <v>22843</v>
      </c>
      <c r="W72" s="957"/>
      <c r="X72" s="957"/>
      <c r="Y72" s="957"/>
      <c r="Z72" s="910"/>
      <c r="AA72" s="958">
        <v>689</v>
      </c>
      <c r="AB72" s="957"/>
      <c r="AC72" s="957"/>
      <c r="AD72" s="957"/>
      <c r="AE72" s="910"/>
      <c r="AF72" s="958">
        <v>689</v>
      </c>
      <c r="AG72" s="957"/>
      <c r="AH72" s="957"/>
      <c r="AI72" s="957"/>
      <c r="AJ72" s="910"/>
      <c r="AK72" s="958">
        <v>22</v>
      </c>
      <c r="AL72" s="957"/>
      <c r="AM72" s="957"/>
      <c r="AN72" s="957"/>
      <c r="AO72" s="910"/>
      <c r="AP72" s="958" t="s">
        <v>517</v>
      </c>
      <c r="AQ72" s="957"/>
      <c r="AR72" s="957"/>
      <c r="AS72" s="957"/>
      <c r="AT72" s="910"/>
      <c r="AU72" s="958" t="s">
        <v>517</v>
      </c>
      <c r="AV72" s="957"/>
      <c r="AW72" s="957"/>
      <c r="AX72" s="957"/>
      <c r="AY72" s="910"/>
      <c r="AZ72" s="962" t="s">
        <v>582</v>
      </c>
      <c r="BA72" s="963"/>
      <c r="BB72" s="963"/>
      <c r="BC72" s="963"/>
      <c r="BD72" s="964"/>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2">
      <c r="A73" s="261">
        <v>6</v>
      </c>
      <c r="B73" s="953" t="s">
        <v>584</v>
      </c>
      <c r="C73" s="954"/>
      <c r="D73" s="954"/>
      <c r="E73" s="954"/>
      <c r="F73" s="954"/>
      <c r="G73" s="954"/>
      <c r="H73" s="954"/>
      <c r="I73" s="954"/>
      <c r="J73" s="954"/>
      <c r="K73" s="954"/>
      <c r="L73" s="954"/>
      <c r="M73" s="954"/>
      <c r="N73" s="954"/>
      <c r="O73" s="954"/>
      <c r="P73" s="955"/>
      <c r="Q73" s="956">
        <v>370</v>
      </c>
      <c r="R73" s="957"/>
      <c r="S73" s="957"/>
      <c r="T73" s="957"/>
      <c r="U73" s="910"/>
      <c r="V73" s="958">
        <v>135</v>
      </c>
      <c r="W73" s="957"/>
      <c r="X73" s="957"/>
      <c r="Y73" s="957"/>
      <c r="Z73" s="910"/>
      <c r="AA73" s="958">
        <v>235</v>
      </c>
      <c r="AB73" s="957"/>
      <c r="AC73" s="957"/>
      <c r="AD73" s="957"/>
      <c r="AE73" s="910"/>
      <c r="AF73" s="958">
        <v>235</v>
      </c>
      <c r="AG73" s="957"/>
      <c r="AH73" s="957"/>
      <c r="AI73" s="957"/>
      <c r="AJ73" s="910"/>
      <c r="AK73" s="958" t="s">
        <v>517</v>
      </c>
      <c r="AL73" s="957"/>
      <c r="AM73" s="957"/>
      <c r="AN73" s="957"/>
      <c r="AO73" s="910"/>
      <c r="AP73" s="958" t="s">
        <v>517</v>
      </c>
      <c r="AQ73" s="957"/>
      <c r="AR73" s="957"/>
      <c r="AS73" s="957"/>
      <c r="AT73" s="910"/>
      <c r="AU73" s="958" t="s">
        <v>517</v>
      </c>
      <c r="AV73" s="957"/>
      <c r="AW73" s="957"/>
      <c r="AX73" s="957"/>
      <c r="AY73" s="910"/>
      <c r="AZ73" s="962" t="s">
        <v>585</v>
      </c>
      <c r="BA73" s="963"/>
      <c r="BB73" s="963"/>
      <c r="BC73" s="963"/>
      <c r="BD73" s="964"/>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2">
      <c r="A74" s="261">
        <v>7</v>
      </c>
      <c r="B74" s="953" t="s">
        <v>586</v>
      </c>
      <c r="C74" s="954"/>
      <c r="D74" s="954"/>
      <c r="E74" s="954"/>
      <c r="F74" s="954"/>
      <c r="G74" s="954"/>
      <c r="H74" s="954"/>
      <c r="I74" s="954"/>
      <c r="J74" s="954"/>
      <c r="K74" s="954"/>
      <c r="L74" s="954"/>
      <c r="M74" s="954"/>
      <c r="N74" s="954"/>
      <c r="O74" s="954"/>
      <c r="P74" s="955"/>
      <c r="Q74" s="956">
        <v>405</v>
      </c>
      <c r="R74" s="957"/>
      <c r="S74" s="957"/>
      <c r="T74" s="957"/>
      <c r="U74" s="910"/>
      <c r="V74" s="958">
        <v>397</v>
      </c>
      <c r="W74" s="957"/>
      <c r="X74" s="957"/>
      <c r="Y74" s="957"/>
      <c r="Z74" s="910"/>
      <c r="AA74" s="958">
        <v>8</v>
      </c>
      <c r="AB74" s="957"/>
      <c r="AC74" s="957"/>
      <c r="AD74" s="957"/>
      <c r="AE74" s="910"/>
      <c r="AF74" s="958">
        <v>8</v>
      </c>
      <c r="AG74" s="957"/>
      <c r="AH74" s="957"/>
      <c r="AI74" s="957"/>
      <c r="AJ74" s="910"/>
      <c r="AK74" s="958" t="s">
        <v>579</v>
      </c>
      <c r="AL74" s="957"/>
      <c r="AM74" s="957"/>
      <c r="AN74" s="957"/>
      <c r="AO74" s="910"/>
      <c r="AP74" s="958" t="s">
        <v>517</v>
      </c>
      <c r="AQ74" s="957"/>
      <c r="AR74" s="957"/>
      <c r="AS74" s="957"/>
      <c r="AT74" s="910"/>
      <c r="AU74" s="958" t="s">
        <v>517</v>
      </c>
      <c r="AV74" s="957"/>
      <c r="AW74" s="957"/>
      <c r="AX74" s="957"/>
      <c r="AY74" s="910"/>
      <c r="AZ74" s="962"/>
      <c r="BA74" s="963"/>
      <c r="BB74" s="963"/>
      <c r="BC74" s="963"/>
      <c r="BD74" s="964"/>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2">
      <c r="A75" s="261">
        <v>8</v>
      </c>
      <c r="B75" s="953"/>
      <c r="C75" s="954"/>
      <c r="D75" s="954"/>
      <c r="E75" s="954"/>
      <c r="F75" s="954"/>
      <c r="G75" s="954"/>
      <c r="H75" s="954"/>
      <c r="I75" s="954"/>
      <c r="J75" s="954"/>
      <c r="K75" s="954"/>
      <c r="L75" s="954"/>
      <c r="M75" s="954"/>
      <c r="N75" s="954"/>
      <c r="O75" s="954"/>
      <c r="P75" s="955"/>
      <c r="Q75" s="956"/>
      <c r="R75" s="957"/>
      <c r="S75" s="957"/>
      <c r="T75" s="957"/>
      <c r="U75" s="910"/>
      <c r="V75" s="958"/>
      <c r="W75" s="957"/>
      <c r="X75" s="957"/>
      <c r="Y75" s="957"/>
      <c r="Z75" s="910"/>
      <c r="AA75" s="958"/>
      <c r="AB75" s="957"/>
      <c r="AC75" s="957"/>
      <c r="AD75" s="957"/>
      <c r="AE75" s="910"/>
      <c r="AF75" s="958"/>
      <c r="AG75" s="957"/>
      <c r="AH75" s="957"/>
      <c r="AI75" s="957"/>
      <c r="AJ75" s="910"/>
      <c r="AK75" s="958"/>
      <c r="AL75" s="957"/>
      <c r="AM75" s="957"/>
      <c r="AN75" s="957"/>
      <c r="AO75" s="910"/>
      <c r="AP75" s="958"/>
      <c r="AQ75" s="957"/>
      <c r="AR75" s="957"/>
      <c r="AS75" s="957"/>
      <c r="AT75" s="910"/>
      <c r="AU75" s="958"/>
      <c r="AV75" s="957"/>
      <c r="AW75" s="957"/>
      <c r="AX75" s="957"/>
      <c r="AY75" s="910"/>
      <c r="AZ75" s="960"/>
      <c r="BA75" s="960"/>
      <c r="BB75" s="960"/>
      <c r="BC75" s="960"/>
      <c r="BD75" s="961"/>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2">
      <c r="A76" s="261">
        <v>9</v>
      </c>
      <c r="B76" s="953"/>
      <c r="C76" s="954"/>
      <c r="D76" s="954"/>
      <c r="E76" s="954"/>
      <c r="F76" s="954"/>
      <c r="G76" s="954"/>
      <c r="H76" s="954"/>
      <c r="I76" s="954"/>
      <c r="J76" s="954"/>
      <c r="K76" s="954"/>
      <c r="L76" s="954"/>
      <c r="M76" s="954"/>
      <c r="N76" s="954"/>
      <c r="O76" s="954"/>
      <c r="P76" s="955"/>
      <c r="Q76" s="956"/>
      <c r="R76" s="957"/>
      <c r="S76" s="957"/>
      <c r="T76" s="957"/>
      <c r="U76" s="910"/>
      <c r="V76" s="958"/>
      <c r="W76" s="957"/>
      <c r="X76" s="957"/>
      <c r="Y76" s="957"/>
      <c r="Z76" s="910"/>
      <c r="AA76" s="958"/>
      <c r="AB76" s="957"/>
      <c r="AC76" s="957"/>
      <c r="AD76" s="957"/>
      <c r="AE76" s="910"/>
      <c r="AF76" s="958"/>
      <c r="AG76" s="957"/>
      <c r="AH76" s="957"/>
      <c r="AI76" s="957"/>
      <c r="AJ76" s="910"/>
      <c r="AK76" s="958"/>
      <c r="AL76" s="957"/>
      <c r="AM76" s="957"/>
      <c r="AN76" s="957"/>
      <c r="AO76" s="910"/>
      <c r="AP76" s="958"/>
      <c r="AQ76" s="957"/>
      <c r="AR76" s="957"/>
      <c r="AS76" s="957"/>
      <c r="AT76" s="910"/>
      <c r="AU76" s="958"/>
      <c r="AV76" s="957"/>
      <c r="AW76" s="957"/>
      <c r="AX76" s="957"/>
      <c r="AY76" s="910"/>
      <c r="AZ76" s="960"/>
      <c r="BA76" s="960"/>
      <c r="BB76" s="960"/>
      <c r="BC76" s="960"/>
      <c r="BD76" s="961"/>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2">
      <c r="A77" s="261">
        <v>10</v>
      </c>
      <c r="B77" s="953"/>
      <c r="C77" s="954"/>
      <c r="D77" s="954"/>
      <c r="E77" s="954"/>
      <c r="F77" s="954"/>
      <c r="G77" s="954"/>
      <c r="H77" s="954"/>
      <c r="I77" s="954"/>
      <c r="J77" s="954"/>
      <c r="K77" s="954"/>
      <c r="L77" s="954"/>
      <c r="M77" s="954"/>
      <c r="N77" s="954"/>
      <c r="O77" s="954"/>
      <c r="P77" s="955"/>
      <c r="Q77" s="956"/>
      <c r="R77" s="957"/>
      <c r="S77" s="957"/>
      <c r="T77" s="957"/>
      <c r="U77" s="910"/>
      <c r="V77" s="958"/>
      <c r="W77" s="957"/>
      <c r="X77" s="957"/>
      <c r="Y77" s="957"/>
      <c r="Z77" s="910"/>
      <c r="AA77" s="958"/>
      <c r="AB77" s="957"/>
      <c r="AC77" s="957"/>
      <c r="AD77" s="957"/>
      <c r="AE77" s="910"/>
      <c r="AF77" s="958"/>
      <c r="AG77" s="957"/>
      <c r="AH77" s="957"/>
      <c r="AI77" s="957"/>
      <c r="AJ77" s="910"/>
      <c r="AK77" s="958"/>
      <c r="AL77" s="957"/>
      <c r="AM77" s="957"/>
      <c r="AN77" s="957"/>
      <c r="AO77" s="910"/>
      <c r="AP77" s="958"/>
      <c r="AQ77" s="957"/>
      <c r="AR77" s="957"/>
      <c r="AS77" s="957"/>
      <c r="AT77" s="910"/>
      <c r="AU77" s="958"/>
      <c r="AV77" s="957"/>
      <c r="AW77" s="957"/>
      <c r="AX77" s="957"/>
      <c r="AY77" s="910"/>
      <c r="AZ77" s="960"/>
      <c r="BA77" s="960"/>
      <c r="BB77" s="960"/>
      <c r="BC77" s="960"/>
      <c r="BD77" s="961"/>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2">
      <c r="A78" s="261">
        <v>11</v>
      </c>
      <c r="B78" s="953"/>
      <c r="C78" s="954"/>
      <c r="D78" s="954"/>
      <c r="E78" s="954"/>
      <c r="F78" s="954"/>
      <c r="G78" s="954"/>
      <c r="H78" s="954"/>
      <c r="I78" s="954"/>
      <c r="J78" s="954"/>
      <c r="K78" s="954"/>
      <c r="L78" s="954"/>
      <c r="M78" s="954"/>
      <c r="N78" s="954"/>
      <c r="O78" s="954"/>
      <c r="P78" s="955"/>
      <c r="Q78" s="959"/>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60"/>
      <c r="BA78" s="960"/>
      <c r="BB78" s="960"/>
      <c r="BC78" s="960"/>
      <c r="BD78" s="961"/>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2">
      <c r="A79" s="261">
        <v>12</v>
      </c>
      <c r="B79" s="953"/>
      <c r="C79" s="954"/>
      <c r="D79" s="954"/>
      <c r="E79" s="954"/>
      <c r="F79" s="954"/>
      <c r="G79" s="954"/>
      <c r="H79" s="954"/>
      <c r="I79" s="954"/>
      <c r="J79" s="954"/>
      <c r="K79" s="954"/>
      <c r="L79" s="954"/>
      <c r="M79" s="954"/>
      <c r="N79" s="954"/>
      <c r="O79" s="954"/>
      <c r="P79" s="955"/>
      <c r="Q79" s="959"/>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60"/>
      <c r="BA79" s="960"/>
      <c r="BB79" s="960"/>
      <c r="BC79" s="960"/>
      <c r="BD79" s="961"/>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2">
      <c r="A80" s="261">
        <v>13</v>
      </c>
      <c r="B80" s="953"/>
      <c r="C80" s="954"/>
      <c r="D80" s="954"/>
      <c r="E80" s="954"/>
      <c r="F80" s="954"/>
      <c r="G80" s="954"/>
      <c r="H80" s="954"/>
      <c r="I80" s="954"/>
      <c r="J80" s="954"/>
      <c r="K80" s="954"/>
      <c r="L80" s="954"/>
      <c r="M80" s="954"/>
      <c r="N80" s="954"/>
      <c r="O80" s="954"/>
      <c r="P80" s="955"/>
      <c r="Q80" s="959"/>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60"/>
      <c r="BA80" s="960"/>
      <c r="BB80" s="960"/>
      <c r="BC80" s="960"/>
      <c r="BD80" s="961"/>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2">
      <c r="A81" s="261">
        <v>14</v>
      </c>
      <c r="B81" s="953"/>
      <c r="C81" s="954"/>
      <c r="D81" s="954"/>
      <c r="E81" s="954"/>
      <c r="F81" s="954"/>
      <c r="G81" s="954"/>
      <c r="H81" s="954"/>
      <c r="I81" s="954"/>
      <c r="J81" s="954"/>
      <c r="K81" s="954"/>
      <c r="L81" s="954"/>
      <c r="M81" s="954"/>
      <c r="N81" s="954"/>
      <c r="O81" s="954"/>
      <c r="P81" s="955"/>
      <c r="Q81" s="959"/>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60"/>
      <c r="BA81" s="960"/>
      <c r="BB81" s="960"/>
      <c r="BC81" s="960"/>
      <c r="BD81" s="961"/>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2">
      <c r="A82" s="261">
        <v>15</v>
      </c>
      <c r="B82" s="953"/>
      <c r="C82" s="954"/>
      <c r="D82" s="954"/>
      <c r="E82" s="954"/>
      <c r="F82" s="954"/>
      <c r="G82" s="954"/>
      <c r="H82" s="954"/>
      <c r="I82" s="954"/>
      <c r="J82" s="954"/>
      <c r="K82" s="954"/>
      <c r="L82" s="954"/>
      <c r="M82" s="954"/>
      <c r="N82" s="954"/>
      <c r="O82" s="954"/>
      <c r="P82" s="955"/>
      <c r="Q82" s="959"/>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60"/>
      <c r="BA82" s="960"/>
      <c r="BB82" s="960"/>
      <c r="BC82" s="960"/>
      <c r="BD82" s="961"/>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2">
      <c r="A83" s="261">
        <v>16</v>
      </c>
      <c r="B83" s="953"/>
      <c r="C83" s="954"/>
      <c r="D83" s="954"/>
      <c r="E83" s="954"/>
      <c r="F83" s="954"/>
      <c r="G83" s="954"/>
      <c r="H83" s="954"/>
      <c r="I83" s="954"/>
      <c r="J83" s="954"/>
      <c r="K83" s="954"/>
      <c r="L83" s="954"/>
      <c r="M83" s="954"/>
      <c r="N83" s="954"/>
      <c r="O83" s="954"/>
      <c r="P83" s="955"/>
      <c r="Q83" s="959"/>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60"/>
      <c r="BA83" s="960"/>
      <c r="BB83" s="960"/>
      <c r="BC83" s="960"/>
      <c r="BD83" s="961"/>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2">
      <c r="A84" s="261">
        <v>17</v>
      </c>
      <c r="B84" s="953"/>
      <c r="C84" s="954"/>
      <c r="D84" s="954"/>
      <c r="E84" s="954"/>
      <c r="F84" s="954"/>
      <c r="G84" s="954"/>
      <c r="H84" s="954"/>
      <c r="I84" s="954"/>
      <c r="J84" s="954"/>
      <c r="K84" s="954"/>
      <c r="L84" s="954"/>
      <c r="M84" s="954"/>
      <c r="N84" s="954"/>
      <c r="O84" s="954"/>
      <c r="P84" s="955"/>
      <c r="Q84" s="959"/>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60"/>
      <c r="BA84" s="960"/>
      <c r="BB84" s="960"/>
      <c r="BC84" s="960"/>
      <c r="BD84" s="961"/>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2">
      <c r="A85" s="261">
        <v>18</v>
      </c>
      <c r="B85" s="953"/>
      <c r="C85" s="954"/>
      <c r="D85" s="954"/>
      <c r="E85" s="954"/>
      <c r="F85" s="954"/>
      <c r="G85" s="954"/>
      <c r="H85" s="954"/>
      <c r="I85" s="954"/>
      <c r="J85" s="954"/>
      <c r="K85" s="954"/>
      <c r="L85" s="954"/>
      <c r="M85" s="954"/>
      <c r="N85" s="954"/>
      <c r="O85" s="954"/>
      <c r="P85" s="955"/>
      <c r="Q85" s="959"/>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60"/>
      <c r="BA85" s="960"/>
      <c r="BB85" s="960"/>
      <c r="BC85" s="960"/>
      <c r="BD85" s="961"/>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2">
      <c r="A86" s="261">
        <v>19</v>
      </c>
      <c r="B86" s="953"/>
      <c r="C86" s="954"/>
      <c r="D86" s="954"/>
      <c r="E86" s="954"/>
      <c r="F86" s="954"/>
      <c r="G86" s="954"/>
      <c r="H86" s="954"/>
      <c r="I86" s="954"/>
      <c r="J86" s="954"/>
      <c r="K86" s="954"/>
      <c r="L86" s="954"/>
      <c r="M86" s="954"/>
      <c r="N86" s="954"/>
      <c r="O86" s="954"/>
      <c r="P86" s="955"/>
      <c r="Q86" s="959"/>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60"/>
      <c r="BA86" s="960"/>
      <c r="BB86" s="960"/>
      <c r="BC86" s="960"/>
      <c r="BD86" s="961"/>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2">
      <c r="A87" s="269">
        <v>20</v>
      </c>
      <c r="B87" s="965"/>
      <c r="C87" s="966"/>
      <c r="D87" s="966"/>
      <c r="E87" s="966"/>
      <c r="F87" s="966"/>
      <c r="G87" s="966"/>
      <c r="H87" s="966"/>
      <c r="I87" s="966"/>
      <c r="J87" s="966"/>
      <c r="K87" s="966"/>
      <c r="L87" s="966"/>
      <c r="M87" s="966"/>
      <c r="N87" s="966"/>
      <c r="O87" s="966"/>
      <c r="P87" s="967"/>
      <c r="Q87" s="968"/>
      <c r="R87" s="969"/>
      <c r="S87" s="969"/>
      <c r="T87" s="969"/>
      <c r="U87" s="969"/>
      <c r="V87" s="969"/>
      <c r="W87" s="969"/>
      <c r="X87" s="969"/>
      <c r="Y87" s="969"/>
      <c r="Z87" s="969"/>
      <c r="AA87" s="969"/>
      <c r="AB87" s="969"/>
      <c r="AC87" s="969"/>
      <c r="AD87" s="969"/>
      <c r="AE87" s="969"/>
      <c r="AF87" s="969"/>
      <c r="AG87" s="969"/>
      <c r="AH87" s="969"/>
      <c r="AI87" s="969"/>
      <c r="AJ87" s="969"/>
      <c r="AK87" s="969"/>
      <c r="AL87" s="969"/>
      <c r="AM87" s="969"/>
      <c r="AN87" s="969"/>
      <c r="AO87" s="969"/>
      <c r="AP87" s="969"/>
      <c r="AQ87" s="969"/>
      <c r="AR87" s="969"/>
      <c r="AS87" s="969"/>
      <c r="AT87" s="969"/>
      <c r="AU87" s="969"/>
      <c r="AV87" s="969"/>
      <c r="AW87" s="969"/>
      <c r="AX87" s="969"/>
      <c r="AY87" s="969"/>
      <c r="AZ87" s="970"/>
      <c r="BA87" s="970"/>
      <c r="BB87" s="970"/>
      <c r="BC87" s="970"/>
      <c r="BD87" s="971"/>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5">
      <c r="A88" s="264" t="s">
        <v>390</v>
      </c>
      <c r="B88" s="870" t="s">
        <v>418</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19908</v>
      </c>
      <c r="AG88" s="922"/>
      <c r="AH88" s="922"/>
      <c r="AI88" s="922"/>
      <c r="AJ88" s="922"/>
      <c r="AK88" s="919"/>
      <c r="AL88" s="919"/>
      <c r="AM88" s="919"/>
      <c r="AN88" s="919"/>
      <c r="AO88" s="919"/>
      <c r="AP88" s="922">
        <v>2707</v>
      </c>
      <c r="AQ88" s="922"/>
      <c r="AR88" s="922"/>
      <c r="AS88" s="922"/>
      <c r="AT88" s="922"/>
      <c r="AU88" s="922">
        <v>673</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870" t="s">
        <v>419</v>
      </c>
      <c r="BS102" s="871"/>
      <c r="BT102" s="871"/>
      <c r="BU102" s="871"/>
      <c r="BV102" s="871"/>
      <c r="BW102" s="871"/>
      <c r="BX102" s="871"/>
      <c r="BY102" s="871"/>
      <c r="BZ102" s="871"/>
      <c r="CA102" s="871"/>
      <c r="CB102" s="871"/>
      <c r="CC102" s="871"/>
      <c r="CD102" s="871"/>
      <c r="CE102" s="871"/>
      <c r="CF102" s="871"/>
      <c r="CG102" s="872"/>
      <c r="CH102" s="972"/>
      <c r="CI102" s="973"/>
      <c r="CJ102" s="973"/>
      <c r="CK102" s="973"/>
      <c r="CL102" s="974"/>
      <c r="CM102" s="972"/>
      <c r="CN102" s="973"/>
      <c r="CO102" s="973"/>
      <c r="CP102" s="973"/>
      <c r="CQ102" s="974"/>
      <c r="CR102" s="975">
        <v>35</v>
      </c>
      <c r="CS102" s="930"/>
      <c r="CT102" s="930"/>
      <c r="CU102" s="930"/>
      <c r="CV102" s="976"/>
      <c r="CW102" s="975">
        <v>16</v>
      </c>
      <c r="CX102" s="930"/>
      <c r="CY102" s="930"/>
      <c r="CZ102" s="930"/>
      <c r="DA102" s="976"/>
      <c r="DB102" s="975"/>
      <c r="DC102" s="930"/>
      <c r="DD102" s="930"/>
      <c r="DE102" s="930"/>
      <c r="DF102" s="976"/>
      <c r="DG102" s="975"/>
      <c r="DH102" s="930"/>
      <c r="DI102" s="930"/>
      <c r="DJ102" s="930"/>
      <c r="DK102" s="976"/>
      <c r="DL102" s="975"/>
      <c r="DM102" s="930"/>
      <c r="DN102" s="930"/>
      <c r="DO102" s="930"/>
      <c r="DP102" s="976"/>
      <c r="DQ102" s="975"/>
      <c r="DR102" s="930"/>
      <c r="DS102" s="930"/>
      <c r="DT102" s="930"/>
      <c r="DU102" s="976"/>
      <c r="DV102" s="999"/>
      <c r="DW102" s="1000"/>
      <c r="DX102" s="1000"/>
      <c r="DY102" s="1000"/>
      <c r="DZ102" s="1001"/>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2" t="s">
        <v>420</v>
      </c>
      <c r="BR103" s="1002"/>
      <c r="BS103" s="1002"/>
      <c r="BT103" s="1002"/>
      <c r="BU103" s="1002"/>
      <c r="BV103" s="1002"/>
      <c r="BW103" s="1002"/>
      <c r="BX103" s="1002"/>
      <c r="BY103" s="1002"/>
      <c r="BZ103" s="1002"/>
      <c r="CA103" s="1002"/>
      <c r="CB103" s="1002"/>
      <c r="CC103" s="1002"/>
      <c r="CD103" s="1002"/>
      <c r="CE103" s="1002"/>
      <c r="CF103" s="1002"/>
      <c r="CG103" s="1002"/>
      <c r="CH103" s="1002"/>
      <c r="CI103" s="1002"/>
      <c r="CJ103" s="1002"/>
      <c r="CK103" s="1002"/>
      <c r="CL103" s="1002"/>
      <c r="CM103" s="1002"/>
      <c r="CN103" s="1002"/>
      <c r="CO103" s="1002"/>
      <c r="CP103" s="1002"/>
      <c r="CQ103" s="1002"/>
      <c r="CR103" s="1002"/>
      <c r="CS103" s="1002"/>
      <c r="CT103" s="1002"/>
      <c r="CU103" s="1002"/>
      <c r="CV103" s="1002"/>
      <c r="CW103" s="1002"/>
      <c r="CX103" s="1002"/>
      <c r="CY103" s="1002"/>
      <c r="CZ103" s="1002"/>
      <c r="DA103" s="1002"/>
      <c r="DB103" s="1002"/>
      <c r="DC103" s="1002"/>
      <c r="DD103" s="1002"/>
      <c r="DE103" s="1002"/>
      <c r="DF103" s="1002"/>
      <c r="DG103" s="1002"/>
      <c r="DH103" s="1002"/>
      <c r="DI103" s="1002"/>
      <c r="DJ103" s="1002"/>
      <c r="DK103" s="1002"/>
      <c r="DL103" s="1002"/>
      <c r="DM103" s="1002"/>
      <c r="DN103" s="1002"/>
      <c r="DO103" s="1002"/>
      <c r="DP103" s="1002"/>
      <c r="DQ103" s="1002"/>
      <c r="DR103" s="1002"/>
      <c r="DS103" s="1002"/>
      <c r="DT103" s="1002"/>
      <c r="DU103" s="1002"/>
      <c r="DV103" s="1002"/>
      <c r="DW103" s="1002"/>
      <c r="DX103" s="1002"/>
      <c r="DY103" s="1002"/>
      <c r="DZ103" s="1002"/>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3" t="s">
        <v>421</v>
      </c>
      <c r="BR104" s="1003"/>
      <c r="BS104" s="1003"/>
      <c r="BT104" s="1003"/>
      <c r="BU104" s="1003"/>
      <c r="BV104" s="1003"/>
      <c r="BW104" s="1003"/>
      <c r="BX104" s="1003"/>
      <c r="BY104" s="1003"/>
      <c r="BZ104" s="1003"/>
      <c r="CA104" s="1003"/>
      <c r="CB104" s="1003"/>
      <c r="CC104" s="1003"/>
      <c r="CD104" s="1003"/>
      <c r="CE104" s="1003"/>
      <c r="CF104" s="1003"/>
      <c r="CG104" s="1003"/>
      <c r="CH104" s="1003"/>
      <c r="CI104" s="1003"/>
      <c r="CJ104" s="1003"/>
      <c r="CK104" s="1003"/>
      <c r="CL104" s="1003"/>
      <c r="CM104" s="1003"/>
      <c r="CN104" s="1003"/>
      <c r="CO104" s="1003"/>
      <c r="CP104" s="1003"/>
      <c r="CQ104" s="1003"/>
      <c r="CR104" s="1003"/>
      <c r="CS104" s="1003"/>
      <c r="CT104" s="1003"/>
      <c r="CU104" s="1003"/>
      <c r="CV104" s="1003"/>
      <c r="CW104" s="1003"/>
      <c r="CX104" s="1003"/>
      <c r="CY104" s="1003"/>
      <c r="CZ104" s="1003"/>
      <c r="DA104" s="1003"/>
      <c r="DB104" s="1003"/>
      <c r="DC104" s="1003"/>
      <c r="DD104" s="1003"/>
      <c r="DE104" s="1003"/>
      <c r="DF104" s="1003"/>
      <c r="DG104" s="1003"/>
      <c r="DH104" s="1003"/>
      <c r="DI104" s="1003"/>
      <c r="DJ104" s="1003"/>
      <c r="DK104" s="1003"/>
      <c r="DL104" s="1003"/>
      <c r="DM104" s="1003"/>
      <c r="DN104" s="1003"/>
      <c r="DO104" s="1003"/>
      <c r="DP104" s="1003"/>
      <c r="DQ104" s="1003"/>
      <c r="DR104" s="1003"/>
      <c r="DS104" s="1003"/>
      <c r="DT104" s="1003"/>
      <c r="DU104" s="1003"/>
      <c r="DV104" s="1003"/>
      <c r="DW104" s="1003"/>
      <c r="DX104" s="1003"/>
      <c r="DY104" s="1003"/>
      <c r="DZ104" s="1003"/>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4" t="s">
        <v>424</v>
      </c>
      <c r="B108" s="1005"/>
      <c r="C108" s="1005"/>
      <c r="D108" s="1005"/>
      <c r="E108" s="1005"/>
      <c r="F108" s="1005"/>
      <c r="G108" s="1005"/>
      <c r="H108" s="1005"/>
      <c r="I108" s="1005"/>
      <c r="J108" s="1005"/>
      <c r="K108" s="1005"/>
      <c r="L108" s="1005"/>
      <c r="M108" s="1005"/>
      <c r="N108" s="1005"/>
      <c r="O108" s="1005"/>
      <c r="P108" s="1005"/>
      <c r="Q108" s="1005"/>
      <c r="R108" s="1005"/>
      <c r="S108" s="1005"/>
      <c r="T108" s="1005"/>
      <c r="U108" s="1005"/>
      <c r="V108" s="1005"/>
      <c r="W108" s="1005"/>
      <c r="X108" s="1005"/>
      <c r="Y108" s="1005"/>
      <c r="Z108" s="1005"/>
      <c r="AA108" s="1005"/>
      <c r="AB108" s="1005"/>
      <c r="AC108" s="1005"/>
      <c r="AD108" s="1005"/>
      <c r="AE108" s="1005"/>
      <c r="AF108" s="1005"/>
      <c r="AG108" s="1005"/>
      <c r="AH108" s="1005"/>
      <c r="AI108" s="1005"/>
      <c r="AJ108" s="1005"/>
      <c r="AK108" s="1005"/>
      <c r="AL108" s="1005"/>
      <c r="AM108" s="1005"/>
      <c r="AN108" s="1005"/>
      <c r="AO108" s="1005"/>
      <c r="AP108" s="1005"/>
      <c r="AQ108" s="1005"/>
      <c r="AR108" s="1005"/>
      <c r="AS108" s="1005"/>
      <c r="AT108" s="1006"/>
      <c r="AU108" s="1004" t="s">
        <v>425</v>
      </c>
      <c r="AV108" s="1005"/>
      <c r="AW108" s="1005"/>
      <c r="AX108" s="1005"/>
      <c r="AY108" s="1005"/>
      <c r="AZ108" s="1005"/>
      <c r="BA108" s="1005"/>
      <c r="BB108" s="1005"/>
      <c r="BC108" s="1005"/>
      <c r="BD108" s="1005"/>
      <c r="BE108" s="1005"/>
      <c r="BF108" s="1005"/>
      <c r="BG108" s="1005"/>
      <c r="BH108" s="1005"/>
      <c r="BI108" s="1005"/>
      <c r="BJ108" s="1005"/>
      <c r="BK108" s="1005"/>
      <c r="BL108" s="1005"/>
      <c r="BM108" s="1005"/>
      <c r="BN108" s="1005"/>
      <c r="BO108" s="1005"/>
      <c r="BP108" s="1005"/>
      <c r="BQ108" s="1005"/>
      <c r="BR108" s="1005"/>
      <c r="BS108" s="1005"/>
      <c r="BT108" s="1005"/>
      <c r="BU108" s="1005"/>
      <c r="BV108" s="1005"/>
      <c r="BW108" s="1005"/>
      <c r="BX108" s="1005"/>
      <c r="BY108" s="1005"/>
      <c r="BZ108" s="1005"/>
      <c r="CA108" s="1005"/>
      <c r="CB108" s="1005"/>
      <c r="CC108" s="1005"/>
      <c r="CD108" s="1005"/>
      <c r="CE108" s="1005"/>
      <c r="CF108" s="1005"/>
      <c r="CG108" s="1005"/>
      <c r="CH108" s="1005"/>
      <c r="CI108" s="1005"/>
      <c r="CJ108" s="1005"/>
      <c r="CK108" s="1005"/>
      <c r="CL108" s="1005"/>
      <c r="CM108" s="1005"/>
      <c r="CN108" s="1005"/>
      <c r="CO108" s="1005"/>
      <c r="CP108" s="1005"/>
      <c r="CQ108" s="1005"/>
      <c r="CR108" s="1005"/>
      <c r="CS108" s="1005"/>
      <c r="CT108" s="1005"/>
      <c r="CU108" s="1005"/>
      <c r="CV108" s="1005"/>
      <c r="CW108" s="1005"/>
      <c r="CX108" s="1005"/>
      <c r="CY108" s="1005"/>
      <c r="CZ108" s="1005"/>
      <c r="DA108" s="1005"/>
      <c r="DB108" s="1005"/>
      <c r="DC108" s="1005"/>
      <c r="DD108" s="1005"/>
      <c r="DE108" s="1005"/>
      <c r="DF108" s="1005"/>
      <c r="DG108" s="1005"/>
      <c r="DH108" s="1005"/>
      <c r="DI108" s="1005"/>
      <c r="DJ108" s="1005"/>
      <c r="DK108" s="1005"/>
      <c r="DL108" s="1005"/>
      <c r="DM108" s="1005"/>
      <c r="DN108" s="1005"/>
      <c r="DO108" s="1005"/>
      <c r="DP108" s="1005"/>
      <c r="DQ108" s="1005"/>
      <c r="DR108" s="1005"/>
      <c r="DS108" s="1005"/>
      <c r="DT108" s="1005"/>
      <c r="DU108" s="1005"/>
      <c r="DV108" s="1005"/>
      <c r="DW108" s="1005"/>
      <c r="DX108" s="1005"/>
      <c r="DY108" s="1005"/>
      <c r="DZ108" s="1006"/>
    </row>
    <row r="109" spans="1:131" s="246" customFormat="1" ht="26.25" customHeight="1" x14ac:dyDescent="0.2">
      <c r="A109" s="997" t="s">
        <v>426</v>
      </c>
      <c r="B109" s="978"/>
      <c r="C109" s="978"/>
      <c r="D109" s="978"/>
      <c r="E109" s="978"/>
      <c r="F109" s="978"/>
      <c r="G109" s="978"/>
      <c r="H109" s="978"/>
      <c r="I109" s="978"/>
      <c r="J109" s="978"/>
      <c r="K109" s="978"/>
      <c r="L109" s="978"/>
      <c r="M109" s="978"/>
      <c r="N109" s="978"/>
      <c r="O109" s="978"/>
      <c r="P109" s="978"/>
      <c r="Q109" s="978"/>
      <c r="R109" s="978"/>
      <c r="S109" s="978"/>
      <c r="T109" s="978"/>
      <c r="U109" s="978"/>
      <c r="V109" s="978"/>
      <c r="W109" s="978"/>
      <c r="X109" s="978"/>
      <c r="Y109" s="978"/>
      <c r="Z109" s="979"/>
      <c r="AA109" s="977" t="s">
        <v>427</v>
      </c>
      <c r="AB109" s="978"/>
      <c r="AC109" s="978"/>
      <c r="AD109" s="978"/>
      <c r="AE109" s="979"/>
      <c r="AF109" s="977" t="s">
        <v>310</v>
      </c>
      <c r="AG109" s="978"/>
      <c r="AH109" s="978"/>
      <c r="AI109" s="978"/>
      <c r="AJ109" s="979"/>
      <c r="AK109" s="977" t="s">
        <v>309</v>
      </c>
      <c r="AL109" s="978"/>
      <c r="AM109" s="978"/>
      <c r="AN109" s="978"/>
      <c r="AO109" s="979"/>
      <c r="AP109" s="977" t="s">
        <v>428</v>
      </c>
      <c r="AQ109" s="978"/>
      <c r="AR109" s="978"/>
      <c r="AS109" s="978"/>
      <c r="AT109" s="980"/>
      <c r="AU109" s="997" t="s">
        <v>426</v>
      </c>
      <c r="AV109" s="978"/>
      <c r="AW109" s="978"/>
      <c r="AX109" s="978"/>
      <c r="AY109" s="978"/>
      <c r="AZ109" s="978"/>
      <c r="BA109" s="978"/>
      <c r="BB109" s="978"/>
      <c r="BC109" s="978"/>
      <c r="BD109" s="978"/>
      <c r="BE109" s="978"/>
      <c r="BF109" s="978"/>
      <c r="BG109" s="978"/>
      <c r="BH109" s="978"/>
      <c r="BI109" s="978"/>
      <c r="BJ109" s="978"/>
      <c r="BK109" s="978"/>
      <c r="BL109" s="978"/>
      <c r="BM109" s="978"/>
      <c r="BN109" s="978"/>
      <c r="BO109" s="978"/>
      <c r="BP109" s="979"/>
      <c r="BQ109" s="977" t="s">
        <v>427</v>
      </c>
      <c r="BR109" s="978"/>
      <c r="BS109" s="978"/>
      <c r="BT109" s="978"/>
      <c r="BU109" s="979"/>
      <c r="BV109" s="977" t="s">
        <v>310</v>
      </c>
      <c r="BW109" s="978"/>
      <c r="BX109" s="978"/>
      <c r="BY109" s="978"/>
      <c r="BZ109" s="979"/>
      <c r="CA109" s="977" t="s">
        <v>309</v>
      </c>
      <c r="CB109" s="978"/>
      <c r="CC109" s="978"/>
      <c r="CD109" s="978"/>
      <c r="CE109" s="979"/>
      <c r="CF109" s="998" t="s">
        <v>428</v>
      </c>
      <c r="CG109" s="998"/>
      <c r="CH109" s="998"/>
      <c r="CI109" s="998"/>
      <c r="CJ109" s="998"/>
      <c r="CK109" s="977" t="s">
        <v>429</v>
      </c>
      <c r="CL109" s="978"/>
      <c r="CM109" s="978"/>
      <c r="CN109" s="978"/>
      <c r="CO109" s="978"/>
      <c r="CP109" s="978"/>
      <c r="CQ109" s="978"/>
      <c r="CR109" s="978"/>
      <c r="CS109" s="978"/>
      <c r="CT109" s="978"/>
      <c r="CU109" s="978"/>
      <c r="CV109" s="978"/>
      <c r="CW109" s="978"/>
      <c r="CX109" s="978"/>
      <c r="CY109" s="978"/>
      <c r="CZ109" s="978"/>
      <c r="DA109" s="978"/>
      <c r="DB109" s="978"/>
      <c r="DC109" s="978"/>
      <c r="DD109" s="978"/>
      <c r="DE109" s="978"/>
      <c r="DF109" s="979"/>
      <c r="DG109" s="977" t="s">
        <v>427</v>
      </c>
      <c r="DH109" s="978"/>
      <c r="DI109" s="978"/>
      <c r="DJ109" s="978"/>
      <c r="DK109" s="979"/>
      <c r="DL109" s="977" t="s">
        <v>310</v>
      </c>
      <c r="DM109" s="978"/>
      <c r="DN109" s="978"/>
      <c r="DO109" s="978"/>
      <c r="DP109" s="979"/>
      <c r="DQ109" s="977" t="s">
        <v>309</v>
      </c>
      <c r="DR109" s="978"/>
      <c r="DS109" s="978"/>
      <c r="DT109" s="978"/>
      <c r="DU109" s="979"/>
      <c r="DV109" s="977" t="s">
        <v>428</v>
      </c>
      <c r="DW109" s="978"/>
      <c r="DX109" s="978"/>
      <c r="DY109" s="978"/>
      <c r="DZ109" s="980"/>
    </row>
    <row r="110" spans="1:131" s="246" customFormat="1" ht="26.25" customHeight="1" x14ac:dyDescent="0.2">
      <c r="A110" s="981" t="s">
        <v>430</v>
      </c>
      <c r="B110" s="982"/>
      <c r="C110" s="982"/>
      <c r="D110" s="982"/>
      <c r="E110" s="982"/>
      <c r="F110" s="982"/>
      <c r="G110" s="982"/>
      <c r="H110" s="982"/>
      <c r="I110" s="982"/>
      <c r="J110" s="982"/>
      <c r="K110" s="982"/>
      <c r="L110" s="982"/>
      <c r="M110" s="982"/>
      <c r="N110" s="982"/>
      <c r="O110" s="982"/>
      <c r="P110" s="982"/>
      <c r="Q110" s="982"/>
      <c r="R110" s="982"/>
      <c r="S110" s="982"/>
      <c r="T110" s="982"/>
      <c r="U110" s="982"/>
      <c r="V110" s="982"/>
      <c r="W110" s="982"/>
      <c r="X110" s="982"/>
      <c r="Y110" s="982"/>
      <c r="Z110" s="983"/>
      <c r="AA110" s="984">
        <v>815689</v>
      </c>
      <c r="AB110" s="985"/>
      <c r="AC110" s="985"/>
      <c r="AD110" s="985"/>
      <c r="AE110" s="986"/>
      <c r="AF110" s="987">
        <v>851633</v>
      </c>
      <c r="AG110" s="985"/>
      <c r="AH110" s="985"/>
      <c r="AI110" s="985"/>
      <c r="AJ110" s="986"/>
      <c r="AK110" s="987">
        <v>881927</v>
      </c>
      <c r="AL110" s="985"/>
      <c r="AM110" s="985"/>
      <c r="AN110" s="985"/>
      <c r="AO110" s="986"/>
      <c r="AP110" s="988">
        <v>16.7</v>
      </c>
      <c r="AQ110" s="989"/>
      <c r="AR110" s="989"/>
      <c r="AS110" s="989"/>
      <c r="AT110" s="990"/>
      <c r="AU110" s="991" t="s">
        <v>73</v>
      </c>
      <c r="AV110" s="992"/>
      <c r="AW110" s="992"/>
      <c r="AX110" s="992"/>
      <c r="AY110" s="992"/>
      <c r="AZ110" s="1033" t="s">
        <v>431</v>
      </c>
      <c r="BA110" s="982"/>
      <c r="BB110" s="982"/>
      <c r="BC110" s="982"/>
      <c r="BD110" s="982"/>
      <c r="BE110" s="982"/>
      <c r="BF110" s="982"/>
      <c r="BG110" s="982"/>
      <c r="BH110" s="982"/>
      <c r="BI110" s="982"/>
      <c r="BJ110" s="982"/>
      <c r="BK110" s="982"/>
      <c r="BL110" s="982"/>
      <c r="BM110" s="982"/>
      <c r="BN110" s="982"/>
      <c r="BO110" s="982"/>
      <c r="BP110" s="983"/>
      <c r="BQ110" s="1019">
        <v>8394605</v>
      </c>
      <c r="BR110" s="1020"/>
      <c r="BS110" s="1020"/>
      <c r="BT110" s="1020"/>
      <c r="BU110" s="1020"/>
      <c r="BV110" s="1020">
        <v>8176470</v>
      </c>
      <c r="BW110" s="1020"/>
      <c r="BX110" s="1020"/>
      <c r="BY110" s="1020"/>
      <c r="BZ110" s="1020"/>
      <c r="CA110" s="1020">
        <v>7922151</v>
      </c>
      <c r="CB110" s="1020"/>
      <c r="CC110" s="1020"/>
      <c r="CD110" s="1020"/>
      <c r="CE110" s="1020"/>
      <c r="CF110" s="1034">
        <v>149.6</v>
      </c>
      <c r="CG110" s="1035"/>
      <c r="CH110" s="1035"/>
      <c r="CI110" s="1035"/>
      <c r="CJ110" s="1035"/>
      <c r="CK110" s="1036" t="s">
        <v>432</v>
      </c>
      <c r="CL110" s="1037"/>
      <c r="CM110" s="1016" t="s">
        <v>433</v>
      </c>
      <c r="CN110" s="1017"/>
      <c r="CO110" s="1017"/>
      <c r="CP110" s="1017"/>
      <c r="CQ110" s="1017"/>
      <c r="CR110" s="1017"/>
      <c r="CS110" s="1017"/>
      <c r="CT110" s="1017"/>
      <c r="CU110" s="1017"/>
      <c r="CV110" s="1017"/>
      <c r="CW110" s="1017"/>
      <c r="CX110" s="1017"/>
      <c r="CY110" s="1017"/>
      <c r="CZ110" s="1017"/>
      <c r="DA110" s="1017"/>
      <c r="DB110" s="1017"/>
      <c r="DC110" s="1017"/>
      <c r="DD110" s="1017"/>
      <c r="DE110" s="1017"/>
      <c r="DF110" s="1018"/>
      <c r="DG110" s="1019" t="s">
        <v>434</v>
      </c>
      <c r="DH110" s="1020"/>
      <c r="DI110" s="1020"/>
      <c r="DJ110" s="1020"/>
      <c r="DK110" s="1020"/>
      <c r="DL110" s="1020" t="s">
        <v>434</v>
      </c>
      <c r="DM110" s="1020"/>
      <c r="DN110" s="1020"/>
      <c r="DO110" s="1020"/>
      <c r="DP110" s="1020"/>
      <c r="DQ110" s="1020" t="s">
        <v>434</v>
      </c>
      <c r="DR110" s="1020"/>
      <c r="DS110" s="1020"/>
      <c r="DT110" s="1020"/>
      <c r="DU110" s="1020"/>
      <c r="DV110" s="1021" t="s">
        <v>434</v>
      </c>
      <c r="DW110" s="1021"/>
      <c r="DX110" s="1021"/>
      <c r="DY110" s="1021"/>
      <c r="DZ110" s="1022"/>
    </row>
    <row r="111" spans="1:131" s="246" customFormat="1" ht="26.25" customHeight="1" x14ac:dyDescent="0.2">
      <c r="A111" s="1023" t="s">
        <v>435</v>
      </c>
      <c r="B111" s="1024"/>
      <c r="C111" s="1024"/>
      <c r="D111" s="1024"/>
      <c r="E111" s="1024"/>
      <c r="F111" s="1024"/>
      <c r="G111" s="1024"/>
      <c r="H111" s="1024"/>
      <c r="I111" s="1024"/>
      <c r="J111" s="1024"/>
      <c r="K111" s="1024"/>
      <c r="L111" s="1024"/>
      <c r="M111" s="1024"/>
      <c r="N111" s="1024"/>
      <c r="O111" s="1024"/>
      <c r="P111" s="1024"/>
      <c r="Q111" s="1024"/>
      <c r="R111" s="1024"/>
      <c r="S111" s="1024"/>
      <c r="T111" s="1024"/>
      <c r="U111" s="1024"/>
      <c r="V111" s="1024"/>
      <c r="W111" s="1024"/>
      <c r="X111" s="1024"/>
      <c r="Y111" s="1024"/>
      <c r="Z111" s="1025"/>
      <c r="AA111" s="1026" t="s">
        <v>436</v>
      </c>
      <c r="AB111" s="1027"/>
      <c r="AC111" s="1027"/>
      <c r="AD111" s="1027"/>
      <c r="AE111" s="1028"/>
      <c r="AF111" s="1029" t="s">
        <v>436</v>
      </c>
      <c r="AG111" s="1027"/>
      <c r="AH111" s="1027"/>
      <c r="AI111" s="1027"/>
      <c r="AJ111" s="1028"/>
      <c r="AK111" s="1029" t="s">
        <v>436</v>
      </c>
      <c r="AL111" s="1027"/>
      <c r="AM111" s="1027"/>
      <c r="AN111" s="1027"/>
      <c r="AO111" s="1028"/>
      <c r="AP111" s="1030" t="s">
        <v>436</v>
      </c>
      <c r="AQ111" s="1031"/>
      <c r="AR111" s="1031"/>
      <c r="AS111" s="1031"/>
      <c r="AT111" s="1032"/>
      <c r="AU111" s="993"/>
      <c r="AV111" s="994"/>
      <c r="AW111" s="994"/>
      <c r="AX111" s="994"/>
      <c r="AY111" s="994"/>
      <c r="AZ111" s="1042" t="s">
        <v>437</v>
      </c>
      <c r="BA111" s="1043"/>
      <c r="BB111" s="1043"/>
      <c r="BC111" s="1043"/>
      <c r="BD111" s="1043"/>
      <c r="BE111" s="1043"/>
      <c r="BF111" s="1043"/>
      <c r="BG111" s="1043"/>
      <c r="BH111" s="1043"/>
      <c r="BI111" s="1043"/>
      <c r="BJ111" s="1043"/>
      <c r="BK111" s="1043"/>
      <c r="BL111" s="1043"/>
      <c r="BM111" s="1043"/>
      <c r="BN111" s="1043"/>
      <c r="BO111" s="1043"/>
      <c r="BP111" s="1044"/>
      <c r="BQ111" s="1012">
        <v>88368</v>
      </c>
      <c r="BR111" s="1013"/>
      <c r="BS111" s="1013"/>
      <c r="BT111" s="1013"/>
      <c r="BU111" s="1013"/>
      <c r="BV111" s="1013">
        <v>71865</v>
      </c>
      <c r="BW111" s="1013"/>
      <c r="BX111" s="1013"/>
      <c r="BY111" s="1013"/>
      <c r="BZ111" s="1013"/>
      <c r="CA111" s="1013">
        <v>57595</v>
      </c>
      <c r="CB111" s="1013"/>
      <c r="CC111" s="1013"/>
      <c r="CD111" s="1013"/>
      <c r="CE111" s="1013"/>
      <c r="CF111" s="1007">
        <v>1.1000000000000001</v>
      </c>
      <c r="CG111" s="1008"/>
      <c r="CH111" s="1008"/>
      <c r="CI111" s="1008"/>
      <c r="CJ111" s="1008"/>
      <c r="CK111" s="1038"/>
      <c r="CL111" s="1039"/>
      <c r="CM111" s="1009" t="s">
        <v>438</v>
      </c>
      <c r="CN111" s="1010"/>
      <c r="CO111" s="1010"/>
      <c r="CP111" s="1010"/>
      <c r="CQ111" s="1010"/>
      <c r="CR111" s="1010"/>
      <c r="CS111" s="1010"/>
      <c r="CT111" s="1010"/>
      <c r="CU111" s="1010"/>
      <c r="CV111" s="1010"/>
      <c r="CW111" s="1010"/>
      <c r="CX111" s="1010"/>
      <c r="CY111" s="1010"/>
      <c r="CZ111" s="1010"/>
      <c r="DA111" s="1010"/>
      <c r="DB111" s="1010"/>
      <c r="DC111" s="1010"/>
      <c r="DD111" s="1010"/>
      <c r="DE111" s="1010"/>
      <c r="DF111" s="1011"/>
      <c r="DG111" s="1012" t="s">
        <v>141</v>
      </c>
      <c r="DH111" s="1013"/>
      <c r="DI111" s="1013"/>
      <c r="DJ111" s="1013"/>
      <c r="DK111" s="1013"/>
      <c r="DL111" s="1013" t="s">
        <v>141</v>
      </c>
      <c r="DM111" s="1013"/>
      <c r="DN111" s="1013"/>
      <c r="DO111" s="1013"/>
      <c r="DP111" s="1013"/>
      <c r="DQ111" s="1013" t="s">
        <v>141</v>
      </c>
      <c r="DR111" s="1013"/>
      <c r="DS111" s="1013"/>
      <c r="DT111" s="1013"/>
      <c r="DU111" s="1013"/>
      <c r="DV111" s="1014" t="s">
        <v>141</v>
      </c>
      <c r="DW111" s="1014"/>
      <c r="DX111" s="1014"/>
      <c r="DY111" s="1014"/>
      <c r="DZ111" s="1015"/>
    </row>
    <row r="112" spans="1:131" s="246" customFormat="1" ht="26.25" customHeight="1" x14ac:dyDescent="0.2">
      <c r="A112" s="1045" t="s">
        <v>439</v>
      </c>
      <c r="B112" s="1046"/>
      <c r="C112" s="1043" t="s">
        <v>440</v>
      </c>
      <c r="D112" s="1043"/>
      <c r="E112" s="1043"/>
      <c r="F112" s="1043"/>
      <c r="G112" s="1043"/>
      <c r="H112" s="1043"/>
      <c r="I112" s="1043"/>
      <c r="J112" s="1043"/>
      <c r="K112" s="1043"/>
      <c r="L112" s="1043"/>
      <c r="M112" s="1043"/>
      <c r="N112" s="1043"/>
      <c r="O112" s="1043"/>
      <c r="P112" s="1043"/>
      <c r="Q112" s="1043"/>
      <c r="R112" s="1043"/>
      <c r="S112" s="1043"/>
      <c r="T112" s="1043"/>
      <c r="U112" s="1043"/>
      <c r="V112" s="1043"/>
      <c r="W112" s="1043"/>
      <c r="X112" s="1043"/>
      <c r="Y112" s="1043"/>
      <c r="Z112" s="1044"/>
      <c r="AA112" s="1051" t="s">
        <v>441</v>
      </c>
      <c r="AB112" s="1052"/>
      <c r="AC112" s="1052"/>
      <c r="AD112" s="1052"/>
      <c r="AE112" s="1053"/>
      <c r="AF112" s="1054" t="s">
        <v>441</v>
      </c>
      <c r="AG112" s="1052"/>
      <c r="AH112" s="1052"/>
      <c r="AI112" s="1052"/>
      <c r="AJ112" s="1053"/>
      <c r="AK112" s="1054" t="s">
        <v>441</v>
      </c>
      <c r="AL112" s="1052"/>
      <c r="AM112" s="1052"/>
      <c r="AN112" s="1052"/>
      <c r="AO112" s="1053"/>
      <c r="AP112" s="1055" t="s">
        <v>441</v>
      </c>
      <c r="AQ112" s="1056"/>
      <c r="AR112" s="1056"/>
      <c r="AS112" s="1056"/>
      <c r="AT112" s="1057"/>
      <c r="AU112" s="993"/>
      <c r="AV112" s="994"/>
      <c r="AW112" s="994"/>
      <c r="AX112" s="994"/>
      <c r="AY112" s="994"/>
      <c r="AZ112" s="1042" t="s">
        <v>442</v>
      </c>
      <c r="BA112" s="1043"/>
      <c r="BB112" s="1043"/>
      <c r="BC112" s="1043"/>
      <c r="BD112" s="1043"/>
      <c r="BE112" s="1043"/>
      <c r="BF112" s="1043"/>
      <c r="BG112" s="1043"/>
      <c r="BH112" s="1043"/>
      <c r="BI112" s="1043"/>
      <c r="BJ112" s="1043"/>
      <c r="BK112" s="1043"/>
      <c r="BL112" s="1043"/>
      <c r="BM112" s="1043"/>
      <c r="BN112" s="1043"/>
      <c r="BO112" s="1043"/>
      <c r="BP112" s="1044"/>
      <c r="BQ112" s="1012">
        <v>2638110</v>
      </c>
      <c r="BR112" s="1013"/>
      <c r="BS112" s="1013"/>
      <c r="BT112" s="1013"/>
      <c r="BU112" s="1013"/>
      <c r="BV112" s="1013">
        <v>2540666</v>
      </c>
      <c r="BW112" s="1013"/>
      <c r="BX112" s="1013"/>
      <c r="BY112" s="1013"/>
      <c r="BZ112" s="1013"/>
      <c r="CA112" s="1013">
        <v>2271137</v>
      </c>
      <c r="CB112" s="1013"/>
      <c r="CC112" s="1013"/>
      <c r="CD112" s="1013"/>
      <c r="CE112" s="1013"/>
      <c r="CF112" s="1007">
        <v>42.9</v>
      </c>
      <c r="CG112" s="1008"/>
      <c r="CH112" s="1008"/>
      <c r="CI112" s="1008"/>
      <c r="CJ112" s="1008"/>
      <c r="CK112" s="1038"/>
      <c r="CL112" s="1039"/>
      <c r="CM112" s="1009" t="s">
        <v>443</v>
      </c>
      <c r="CN112" s="1010"/>
      <c r="CO112" s="1010"/>
      <c r="CP112" s="1010"/>
      <c r="CQ112" s="1010"/>
      <c r="CR112" s="1010"/>
      <c r="CS112" s="1010"/>
      <c r="CT112" s="1010"/>
      <c r="CU112" s="1010"/>
      <c r="CV112" s="1010"/>
      <c r="CW112" s="1010"/>
      <c r="CX112" s="1010"/>
      <c r="CY112" s="1010"/>
      <c r="CZ112" s="1010"/>
      <c r="DA112" s="1010"/>
      <c r="DB112" s="1010"/>
      <c r="DC112" s="1010"/>
      <c r="DD112" s="1010"/>
      <c r="DE112" s="1010"/>
      <c r="DF112" s="1011"/>
      <c r="DG112" s="1012" t="s">
        <v>441</v>
      </c>
      <c r="DH112" s="1013"/>
      <c r="DI112" s="1013"/>
      <c r="DJ112" s="1013"/>
      <c r="DK112" s="1013"/>
      <c r="DL112" s="1013" t="s">
        <v>141</v>
      </c>
      <c r="DM112" s="1013"/>
      <c r="DN112" s="1013"/>
      <c r="DO112" s="1013"/>
      <c r="DP112" s="1013"/>
      <c r="DQ112" s="1013" t="s">
        <v>141</v>
      </c>
      <c r="DR112" s="1013"/>
      <c r="DS112" s="1013"/>
      <c r="DT112" s="1013"/>
      <c r="DU112" s="1013"/>
      <c r="DV112" s="1014" t="s">
        <v>441</v>
      </c>
      <c r="DW112" s="1014"/>
      <c r="DX112" s="1014"/>
      <c r="DY112" s="1014"/>
      <c r="DZ112" s="1015"/>
    </row>
    <row r="113" spans="1:130" s="246" customFormat="1" ht="26.25" customHeight="1" x14ac:dyDescent="0.2">
      <c r="A113" s="1047"/>
      <c r="B113" s="1048"/>
      <c r="C113" s="1043" t="s">
        <v>444</v>
      </c>
      <c r="D113" s="1043"/>
      <c r="E113" s="1043"/>
      <c r="F113" s="1043"/>
      <c r="G113" s="1043"/>
      <c r="H113" s="1043"/>
      <c r="I113" s="1043"/>
      <c r="J113" s="1043"/>
      <c r="K113" s="1043"/>
      <c r="L113" s="1043"/>
      <c r="M113" s="1043"/>
      <c r="N113" s="1043"/>
      <c r="O113" s="1043"/>
      <c r="P113" s="1043"/>
      <c r="Q113" s="1043"/>
      <c r="R113" s="1043"/>
      <c r="S113" s="1043"/>
      <c r="T113" s="1043"/>
      <c r="U113" s="1043"/>
      <c r="V113" s="1043"/>
      <c r="W113" s="1043"/>
      <c r="X113" s="1043"/>
      <c r="Y113" s="1043"/>
      <c r="Z113" s="1044"/>
      <c r="AA113" s="1026">
        <v>151941</v>
      </c>
      <c r="AB113" s="1027"/>
      <c r="AC113" s="1027"/>
      <c r="AD113" s="1027"/>
      <c r="AE113" s="1028"/>
      <c r="AF113" s="1029">
        <v>142927</v>
      </c>
      <c r="AG113" s="1027"/>
      <c r="AH113" s="1027"/>
      <c r="AI113" s="1027"/>
      <c r="AJ113" s="1028"/>
      <c r="AK113" s="1029">
        <v>124597</v>
      </c>
      <c r="AL113" s="1027"/>
      <c r="AM113" s="1027"/>
      <c r="AN113" s="1027"/>
      <c r="AO113" s="1028"/>
      <c r="AP113" s="1030">
        <v>2.4</v>
      </c>
      <c r="AQ113" s="1031"/>
      <c r="AR113" s="1031"/>
      <c r="AS113" s="1031"/>
      <c r="AT113" s="1032"/>
      <c r="AU113" s="993"/>
      <c r="AV113" s="994"/>
      <c r="AW113" s="994"/>
      <c r="AX113" s="994"/>
      <c r="AY113" s="994"/>
      <c r="AZ113" s="1042" t="s">
        <v>445</v>
      </c>
      <c r="BA113" s="1043"/>
      <c r="BB113" s="1043"/>
      <c r="BC113" s="1043"/>
      <c r="BD113" s="1043"/>
      <c r="BE113" s="1043"/>
      <c r="BF113" s="1043"/>
      <c r="BG113" s="1043"/>
      <c r="BH113" s="1043"/>
      <c r="BI113" s="1043"/>
      <c r="BJ113" s="1043"/>
      <c r="BK113" s="1043"/>
      <c r="BL113" s="1043"/>
      <c r="BM113" s="1043"/>
      <c r="BN113" s="1043"/>
      <c r="BO113" s="1043"/>
      <c r="BP113" s="1044"/>
      <c r="BQ113" s="1012">
        <v>821124</v>
      </c>
      <c r="BR113" s="1013"/>
      <c r="BS113" s="1013"/>
      <c r="BT113" s="1013"/>
      <c r="BU113" s="1013"/>
      <c r="BV113" s="1013">
        <v>734239</v>
      </c>
      <c r="BW113" s="1013"/>
      <c r="BX113" s="1013"/>
      <c r="BY113" s="1013"/>
      <c r="BZ113" s="1013"/>
      <c r="CA113" s="1013">
        <v>673066</v>
      </c>
      <c r="CB113" s="1013"/>
      <c r="CC113" s="1013"/>
      <c r="CD113" s="1013"/>
      <c r="CE113" s="1013"/>
      <c r="CF113" s="1007">
        <v>12.7</v>
      </c>
      <c r="CG113" s="1008"/>
      <c r="CH113" s="1008"/>
      <c r="CI113" s="1008"/>
      <c r="CJ113" s="1008"/>
      <c r="CK113" s="1038"/>
      <c r="CL113" s="1039"/>
      <c r="CM113" s="1009" t="s">
        <v>446</v>
      </c>
      <c r="CN113" s="1010"/>
      <c r="CO113" s="1010"/>
      <c r="CP113" s="1010"/>
      <c r="CQ113" s="1010"/>
      <c r="CR113" s="1010"/>
      <c r="CS113" s="1010"/>
      <c r="CT113" s="1010"/>
      <c r="CU113" s="1010"/>
      <c r="CV113" s="1010"/>
      <c r="CW113" s="1010"/>
      <c r="CX113" s="1010"/>
      <c r="CY113" s="1010"/>
      <c r="CZ113" s="1010"/>
      <c r="DA113" s="1010"/>
      <c r="DB113" s="1010"/>
      <c r="DC113" s="1010"/>
      <c r="DD113" s="1010"/>
      <c r="DE113" s="1010"/>
      <c r="DF113" s="1011"/>
      <c r="DG113" s="1051" t="s">
        <v>441</v>
      </c>
      <c r="DH113" s="1052"/>
      <c r="DI113" s="1052"/>
      <c r="DJ113" s="1052"/>
      <c r="DK113" s="1053"/>
      <c r="DL113" s="1054" t="s">
        <v>441</v>
      </c>
      <c r="DM113" s="1052"/>
      <c r="DN113" s="1052"/>
      <c r="DO113" s="1052"/>
      <c r="DP113" s="1053"/>
      <c r="DQ113" s="1054" t="s">
        <v>441</v>
      </c>
      <c r="DR113" s="1052"/>
      <c r="DS113" s="1052"/>
      <c r="DT113" s="1052"/>
      <c r="DU113" s="1053"/>
      <c r="DV113" s="1055" t="s">
        <v>441</v>
      </c>
      <c r="DW113" s="1056"/>
      <c r="DX113" s="1056"/>
      <c r="DY113" s="1056"/>
      <c r="DZ113" s="1057"/>
    </row>
    <row r="114" spans="1:130" s="246" customFormat="1" ht="26.25" customHeight="1" x14ac:dyDescent="0.2">
      <c r="A114" s="1047"/>
      <c r="B114" s="1048"/>
      <c r="C114" s="1043" t="s">
        <v>447</v>
      </c>
      <c r="D114" s="1043"/>
      <c r="E114" s="1043"/>
      <c r="F114" s="1043"/>
      <c r="G114" s="1043"/>
      <c r="H114" s="1043"/>
      <c r="I114" s="1043"/>
      <c r="J114" s="1043"/>
      <c r="K114" s="1043"/>
      <c r="L114" s="1043"/>
      <c r="M114" s="1043"/>
      <c r="N114" s="1043"/>
      <c r="O114" s="1043"/>
      <c r="P114" s="1043"/>
      <c r="Q114" s="1043"/>
      <c r="R114" s="1043"/>
      <c r="S114" s="1043"/>
      <c r="T114" s="1043"/>
      <c r="U114" s="1043"/>
      <c r="V114" s="1043"/>
      <c r="W114" s="1043"/>
      <c r="X114" s="1043"/>
      <c r="Y114" s="1043"/>
      <c r="Z114" s="1044"/>
      <c r="AA114" s="1051">
        <v>129254</v>
      </c>
      <c r="AB114" s="1052"/>
      <c r="AC114" s="1052"/>
      <c r="AD114" s="1052"/>
      <c r="AE114" s="1053"/>
      <c r="AF114" s="1054">
        <v>133404</v>
      </c>
      <c r="AG114" s="1052"/>
      <c r="AH114" s="1052"/>
      <c r="AI114" s="1052"/>
      <c r="AJ114" s="1053"/>
      <c r="AK114" s="1054">
        <v>143604</v>
      </c>
      <c r="AL114" s="1052"/>
      <c r="AM114" s="1052"/>
      <c r="AN114" s="1052"/>
      <c r="AO114" s="1053"/>
      <c r="AP114" s="1055">
        <v>2.7</v>
      </c>
      <c r="AQ114" s="1056"/>
      <c r="AR114" s="1056"/>
      <c r="AS114" s="1056"/>
      <c r="AT114" s="1057"/>
      <c r="AU114" s="993"/>
      <c r="AV114" s="994"/>
      <c r="AW114" s="994"/>
      <c r="AX114" s="994"/>
      <c r="AY114" s="994"/>
      <c r="AZ114" s="1042" t="s">
        <v>448</v>
      </c>
      <c r="BA114" s="1043"/>
      <c r="BB114" s="1043"/>
      <c r="BC114" s="1043"/>
      <c r="BD114" s="1043"/>
      <c r="BE114" s="1043"/>
      <c r="BF114" s="1043"/>
      <c r="BG114" s="1043"/>
      <c r="BH114" s="1043"/>
      <c r="BI114" s="1043"/>
      <c r="BJ114" s="1043"/>
      <c r="BK114" s="1043"/>
      <c r="BL114" s="1043"/>
      <c r="BM114" s="1043"/>
      <c r="BN114" s="1043"/>
      <c r="BO114" s="1043"/>
      <c r="BP114" s="1044"/>
      <c r="BQ114" s="1012">
        <v>766841</v>
      </c>
      <c r="BR114" s="1013"/>
      <c r="BS114" s="1013"/>
      <c r="BT114" s="1013"/>
      <c r="BU114" s="1013"/>
      <c r="BV114" s="1013">
        <v>1276914</v>
      </c>
      <c r="BW114" s="1013"/>
      <c r="BX114" s="1013"/>
      <c r="BY114" s="1013"/>
      <c r="BZ114" s="1013"/>
      <c r="CA114" s="1013">
        <v>1264486</v>
      </c>
      <c r="CB114" s="1013"/>
      <c r="CC114" s="1013"/>
      <c r="CD114" s="1013"/>
      <c r="CE114" s="1013"/>
      <c r="CF114" s="1007">
        <v>23.9</v>
      </c>
      <c r="CG114" s="1008"/>
      <c r="CH114" s="1008"/>
      <c r="CI114" s="1008"/>
      <c r="CJ114" s="1008"/>
      <c r="CK114" s="1038"/>
      <c r="CL114" s="1039"/>
      <c r="CM114" s="1009" t="s">
        <v>449</v>
      </c>
      <c r="CN114" s="1010"/>
      <c r="CO114" s="1010"/>
      <c r="CP114" s="1010"/>
      <c r="CQ114" s="1010"/>
      <c r="CR114" s="1010"/>
      <c r="CS114" s="1010"/>
      <c r="CT114" s="1010"/>
      <c r="CU114" s="1010"/>
      <c r="CV114" s="1010"/>
      <c r="CW114" s="1010"/>
      <c r="CX114" s="1010"/>
      <c r="CY114" s="1010"/>
      <c r="CZ114" s="1010"/>
      <c r="DA114" s="1010"/>
      <c r="DB114" s="1010"/>
      <c r="DC114" s="1010"/>
      <c r="DD114" s="1010"/>
      <c r="DE114" s="1010"/>
      <c r="DF114" s="1011"/>
      <c r="DG114" s="1051" t="s">
        <v>141</v>
      </c>
      <c r="DH114" s="1052"/>
      <c r="DI114" s="1052"/>
      <c r="DJ114" s="1052"/>
      <c r="DK114" s="1053"/>
      <c r="DL114" s="1054" t="s">
        <v>141</v>
      </c>
      <c r="DM114" s="1052"/>
      <c r="DN114" s="1052"/>
      <c r="DO114" s="1052"/>
      <c r="DP114" s="1053"/>
      <c r="DQ114" s="1054" t="s">
        <v>441</v>
      </c>
      <c r="DR114" s="1052"/>
      <c r="DS114" s="1052"/>
      <c r="DT114" s="1052"/>
      <c r="DU114" s="1053"/>
      <c r="DV114" s="1055" t="s">
        <v>441</v>
      </c>
      <c r="DW114" s="1056"/>
      <c r="DX114" s="1056"/>
      <c r="DY114" s="1056"/>
      <c r="DZ114" s="1057"/>
    </row>
    <row r="115" spans="1:130" s="246" customFormat="1" ht="26.25" customHeight="1" x14ac:dyDescent="0.2">
      <c r="A115" s="1047"/>
      <c r="B115" s="1048"/>
      <c r="C115" s="1043" t="s">
        <v>450</v>
      </c>
      <c r="D115" s="1043"/>
      <c r="E115" s="1043"/>
      <c r="F115" s="1043"/>
      <c r="G115" s="1043"/>
      <c r="H115" s="1043"/>
      <c r="I115" s="1043"/>
      <c r="J115" s="1043"/>
      <c r="K115" s="1043"/>
      <c r="L115" s="1043"/>
      <c r="M115" s="1043"/>
      <c r="N115" s="1043"/>
      <c r="O115" s="1043"/>
      <c r="P115" s="1043"/>
      <c r="Q115" s="1043"/>
      <c r="R115" s="1043"/>
      <c r="S115" s="1043"/>
      <c r="T115" s="1043"/>
      <c r="U115" s="1043"/>
      <c r="V115" s="1043"/>
      <c r="W115" s="1043"/>
      <c r="X115" s="1043"/>
      <c r="Y115" s="1043"/>
      <c r="Z115" s="1044"/>
      <c r="AA115" s="1026">
        <v>20346</v>
      </c>
      <c r="AB115" s="1027"/>
      <c r="AC115" s="1027"/>
      <c r="AD115" s="1027"/>
      <c r="AE115" s="1028"/>
      <c r="AF115" s="1029">
        <v>17880</v>
      </c>
      <c r="AG115" s="1027"/>
      <c r="AH115" s="1027"/>
      <c r="AI115" s="1027"/>
      <c r="AJ115" s="1028"/>
      <c r="AK115" s="1029">
        <v>15329</v>
      </c>
      <c r="AL115" s="1027"/>
      <c r="AM115" s="1027"/>
      <c r="AN115" s="1027"/>
      <c r="AO115" s="1028"/>
      <c r="AP115" s="1030">
        <v>0.3</v>
      </c>
      <c r="AQ115" s="1031"/>
      <c r="AR115" s="1031"/>
      <c r="AS115" s="1031"/>
      <c r="AT115" s="1032"/>
      <c r="AU115" s="993"/>
      <c r="AV115" s="994"/>
      <c r="AW115" s="994"/>
      <c r="AX115" s="994"/>
      <c r="AY115" s="994"/>
      <c r="AZ115" s="1042" t="s">
        <v>451</v>
      </c>
      <c r="BA115" s="1043"/>
      <c r="BB115" s="1043"/>
      <c r="BC115" s="1043"/>
      <c r="BD115" s="1043"/>
      <c r="BE115" s="1043"/>
      <c r="BF115" s="1043"/>
      <c r="BG115" s="1043"/>
      <c r="BH115" s="1043"/>
      <c r="BI115" s="1043"/>
      <c r="BJ115" s="1043"/>
      <c r="BK115" s="1043"/>
      <c r="BL115" s="1043"/>
      <c r="BM115" s="1043"/>
      <c r="BN115" s="1043"/>
      <c r="BO115" s="1043"/>
      <c r="BP115" s="1044"/>
      <c r="BQ115" s="1012" t="s">
        <v>441</v>
      </c>
      <c r="BR115" s="1013"/>
      <c r="BS115" s="1013"/>
      <c r="BT115" s="1013"/>
      <c r="BU115" s="1013"/>
      <c r="BV115" s="1013" t="s">
        <v>441</v>
      </c>
      <c r="BW115" s="1013"/>
      <c r="BX115" s="1013"/>
      <c r="BY115" s="1013"/>
      <c r="BZ115" s="1013"/>
      <c r="CA115" s="1013" t="s">
        <v>441</v>
      </c>
      <c r="CB115" s="1013"/>
      <c r="CC115" s="1013"/>
      <c r="CD115" s="1013"/>
      <c r="CE115" s="1013"/>
      <c r="CF115" s="1007" t="s">
        <v>441</v>
      </c>
      <c r="CG115" s="1008"/>
      <c r="CH115" s="1008"/>
      <c r="CI115" s="1008"/>
      <c r="CJ115" s="1008"/>
      <c r="CK115" s="1038"/>
      <c r="CL115" s="1039"/>
      <c r="CM115" s="1042" t="s">
        <v>452</v>
      </c>
      <c r="CN115" s="1063"/>
      <c r="CO115" s="1063"/>
      <c r="CP115" s="1063"/>
      <c r="CQ115" s="1063"/>
      <c r="CR115" s="1063"/>
      <c r="CS115" s="1063"/>
      <c r="CT115" s="1063"/>
      <c r="CU115" s="1063"/>
      <c r="CV115" s="1063"/>
      <c r="CW115" s="1063"/>
      <c r="CX115" s="1063"/>
      <c r="CY115" s="1063"/>
      <c r="CZ115" s="1063"/>
      <c r="DA115" s="1063"/>
      <c r="DB115" s="1063"/>
      <c r="DC115" s="1063"/>
      <c r="DD115" s="1063"/>
      <c r="DE115" s="1063"/>
      <c r="DF115" s="1044"/>
      <c r="DG115" s="1051" t="s">
        <v>441</v>
      </c>
      <c r="DH115" s="1052"/>
      <c r="DI115" s="1052"/>
      <c r="DJ115" s="1052"/>
      <c r="DK115" s="1053"/>
      <c r="DL115" s="1054" t="s">
        <v>441</v>
      </c>
      <c r="DM115" s="1052"/>
      <c r="DN115" s="1052"/>
      <c r="DO115" s="1052"/>
      <c r="DP115" s="1053"/>
      <c r="DQ115" s="1054" t="s">
        <v>441</v>
      </c>
      <c r="DR115" s="1052"/>
      <c r="DS115" s="1052"/>
      <c r="DT115" s="1052"/>
      <c r="DU115" s="1053"/>
      <c r="DV115" s="1055" t="s">
        <v>441</v>
      </c>
      <c r="DW115" s="1056"/>
      <c r="DX115" s="1056"/>
      <c r="DY115" s="1056"/>
      <c r="DZ115" s="1057"/>
    </row>
    <row r="116" spans="1:130" s="246" customFormat="1" ht="26.25" customHeight="1" x14ac:dyDescent="0.2">
      <c r="A116" s="1049"/>
      <c r="B116" s="1050"/>
      <c r="C116" s="1058" t="s">
        <v>453</v>
      </c>
      <c r="D116" s="1058"/>
      <c r="E116" s="1058"/>
      <c r="F116" s="1058"/>
      <c r="G116" s="1058"/>
      <c r="H116" s="1058"/>
      <c r="I116" s="1058"/>
      <c r="J116" s="1058"/>
      <c r="K116" s="1058"/>
      <c r="L116" s="1058"/>
      <c r="M116" s="1058"/>
      <c r="N116" s="1058"/>
      <c r="O116" s="1058"/>
      <c r="P116" s="1058"/>
      <c r="Q116" s="1058"/>
      <c r="R116" s="1058"/>
      <c r="S116" s="1058"/>
      <c r="T116" s="1058"/>
      <c r="U116" s="1058"/>
      <c r="V116" s="1058"/>
      <c r="W116" s="1058"/>
      <c r="X116" s="1058"/>
      <c r="Y116" s="1058"/>
      <c r="Z116" s="1059"/>
      <c r="AA116" s="1051" t="s">
        <v>441</v>
      </c>
      <c r="AB116" s="1052"/>
      <c r="AC116" s="1052"/>
      <c r="AD116" s="1052"/>
      <c r="AE116" s="1053"/>
      <c r="AF116" s="1054" t="s">
        <v>441</v>
      </c>
      <c r="AG116" s="1052"/>
      <c r="AH116" s="1052"/>
      <c r="AI116" s="1052"/>
      <c r="AJ116" s="1053"/>
      <c r="AK116" s="1054" t="s">
        <v>441</v>
      </c>
      <c r="AL116" s="1052"/>
      <c r="AM116" s="1052"/>
      <c r="AN116" s="1052"/>
      <c r="AO116" s="1053"/>
      <c r="AP116" s="1055" t="s">
        <v>441</v>
      </c>
      <c r="AQ116" s="1056"/>
      <c r="AR116" s="1056"/>
      <c r="AS116" s="1056"/>
      <c r="AT116" s="1057"/>
      <c r="AU116" s="993"/>
      <c r="AV116" s="994"/>
      <c r="AW116" s="994"/>
      <c r="AX116" s="994"/>
      <c r="AY116" s="994"/>
      <c r="AZ116" s="1060" t="s">
        <v>454</v>
      </c>
      <c r="BA116" s="1061"/>
      <c r="BB116" s="1061"/>
      <c r="BC116" s="1061"/>
      <c r="BD116" s="1061"/>
      <c r="BE116" s="1061"/>
      <c r="BF116" s="1061"/>
      <c r="BG116" s="1061"/>
      <c r="BH116" s="1061"/>
      <c r="BI116" s="1061"/>
      <c r="BJ116" s="1061"/>
      <c r="BK116" s="1061"/>
      <c r="BL116" s="1061"/>
      <c r="BM116" s="1061"/>
      <c r="BN116" s="1061"/>
      <c r="BO116" s="1061"/>
      <c r="BP116" s="1062"/>
      <c r="BQ116" s="1012" t="s">
        <v>441</v>
      </c>
      <c r="BR116" s="1013"/>
      <c r="BS116" s="1013"/>
      <c r="BT116" s="1013"/>
      <c r="BU116" s="1013"/>
      <c r="BV116" s="1013" t="s">
        <v>141</v>
      </c>
      <c r="BW116" s="1013"/>
      <c r="BX116" s="1013"/>
      <c r="BY116" s="1013"/>
      <c r="BZ116" s="1013"/>
      <c r="CA116" s="1013" t="s">
        <v>441</v>
      </c>
      <c r="CB116" s="1013"/>
      <c r="CC116" s="1013"/>
      <c r="CD116" s="1013"/>
      <c r="CE116" s="1013"/>
      <c r="CF116" s="1007" t="s">
        <v>441</v>
      </c>
      <c r="CG116" s="1008"/>
      <c r="CH116" s="1008"/>
      <c r="CI116" s="1008"/>
      <c r="CJ116" s="1008"/>
      <c r="CK116" s="1038"/>
      <c r="CL116" s="1039"/>
      <c r="CM116" s="1009" t="s">
        <v>455</v>
      </c>
      <c r="CN116" s="1010"/>
      <c r="CO116" s="1010"/>
      <c r="CP116" s="1010"/>
      <c r="CQ116" s="1010"/>
      <c r="CR116" s="1010"/>
      <c r="CS116" s="1010"/>
      <c r="CT116" s="1010"/>
      <c r="CU116" s="1010"/>
      <c r="CV116" s="1010"/>
      <c r="CW116" s="1010"/>
      <c r="CX116" s="1010"/>
      <c r="CY116" s="1010"/>
      <c r="CZ116" s="1010"/>
      <c r="DA116" s="1010"/>
      <c r="DB116" s="1010"/>
      <c r="DC116" s="1010"/>
      <c r="DD116" s="1010"/>
      <c r="DE116" s="1010"/>
      <c r="DF116" s="1011"/>
      <c r="DG116" s="1051" t="s">
        <v>441</v>
      </c>
      <c r="DH116" s="1052"/>
      <c r="DI116" s="1052"/>
      <c r="DJ116" s="1052"/>
      <c r="DK116" s="1053"/>
      <c r="DL116" s="1054" t="s">
        <v>441</v>
      </c>
      <c r="DM116" s="1052"/>
      <c r="DN116" s="1052"/>
      <c r="DO116" s="1052"/>
      <c r="DP116" s="1053"/>
      <c r="DQ116" s="1054" t="s">
        <v>441</v>
      </c>
      <c r="DR116" s="1052"/>
      <c r="DS116" s="1052"/>
      <c r="DT116" s="1052"/>
      <c r="DU116" s="1053"/>
      <c r="DV116" s="1055" t="s">
        <v>441</v>
      </c>
      <c r="DW116" s="1056"/>
      <c r="DX116" s="1056"/>
      <c r="DY116" s="1056"/>
      <c r="DZ116" s="1057"/>
    </row>
    <row r="117" spans="1:130" s="246" customFormat="1" ht="26.25" customHeight="1" x14ac:dyDescent="0.2">
      <c r="A117" s="997" t="s">
        <v>190</v>
      </c>
      <c r="B117" s="978"/>
      <c r="C117" s="978"/>
      <c r="D117" s="978"/>
      <c r="E117" s="978"/>
      <c r="F117" s="978"/>
      <c r="G117" s="978"/>
      <c r="H117" s="978"/>
      <c r="I117" s="978"/>
      <c r="J117" s="978"/>
      <c r="K117" s="978"/>
      <c r="L117" s="978"/>
      <c r="M117" s="978"/>
      <c r="N117" s="978"/>
      <c r="O117" s="978"/>
      <c r="P117" s="978"/>
      <c r="Q117" s="978"/>
      <c r="R117" s="978"/>
      <c r="S117" s="978"/>
      <c r="T117" s="978"/>
      <c r="U117" s="978"/>
      <c r="V117" s="978"/>
      <c r="W117" s="978"/>
      <c r="X117" s="978"/>
      <c r="Y117" s="1068" t="s">
        <v>456</v>
      </c>
      <c r="Z117" s="979"/>
      <c r="AA117" s="1069">
        <v>1117230</v>
      </c>
      <c r="AB117" s="1070"/>
      <c r="AC117" s="1070"/>
      <c r="AD117" s="1070"/>
      <c r="AE117" s="1071"/>
      <c r="AF117" s="1072">
        <v>1145844</v>
      </c>
      <c r="AG117" s="1070"/>
      <c r="AH117" s="1070"/>
      <c r="AI117" s="1070"/>
      <c r="AJ117" s="1071"/>
      <c r="AK117" s="1072">
        <v>1165457</v>
      </c>
      <c r="AL117" s="1070"/>
      <c r="AM117" s="1070"/>
      <c r="AN117" s="1070"/>
      <c r="AO117" s="1071"/>
      <c r="AP117" s="1073"/>
      <c r="AQ117" s="1074"/>
      <c r="AR117" s="1074"/>
      <c r="AS117" s="1074"/>
      <c r="AT117" s="1075"/>
      <c r="AU117" s="993"/>
      <c r="AV117" s="994"/>
      <c r="AW117" s="994"/>
      <c r="AX117" s="994"/>
      <c r="AY117" s="994"/>
      <c r="AZ117" s="1060" t="s">
        <v>457</v>
      </c>
      <c r="BA117" s="1061"/>
      <c r="BB117" s="1061"/>
      <c r="BC117" s="1061"/>
      <c r="BD117" s="1061"/>
      <c r="BE117" s="1061"/>
      <c r="BF117" s="1061"/>
      <c r="BG117" s="1061"/>
      <c r="BH117" s="1061"/>
      <c r="BI117" s="1061"/>
      <c r="BJ117" s="1061"/>
      <c r="BK117" s="1061"/>
      <c r="BL117" s="1061"/>
      <c r="BM117" s="1061"/>
      <c r="BN117" s="1061"/>
      <c r="BO117" s="1061"/>
      <c r="BP117" s="1062"/>
      <c r="BQ117" s="1012" t="s">
        <v>458</v>
      </c>
      <c r="BR117" s="1013"/>
      <c r="BS117" s="1013"/>
      <c r="BT117" s="1013"/>
      <c r="BU117" s="1013"/>
      <c r="BV117" s="1013" t="s">
        <v>458</v>
      </c>
      <c r="BW117" s="1013"/>
      <c r="BX117" s="1013"/>
      <c r="BY117" s="1013"/>
      <c r="BZ117" s="1013"/>
      <c r="CA117" s="1013" t="s">
        <v>459</v>
      </c>
      <c r="CB117" s="1013"/>
      <c r="CC117" s="1013"/>
      <c r="CD117" s="1013"/>
      <c r="CE117" s="1013"/>
      <c r="CF117" s="1007" t="s">
        <v>460</v>
      </c>
      <c r="CG117" s="1008"/>
      <c r="CH117" s="1008"/>
      <c r="CI117" s="1008"/>
      <c r="CJ117" s="1008"/>
      <c r="CK117" s="1038"/>
      <c r="CL117" s="1039"/>
      <c r="CM117" s="1009" t="s">
        <v>461</v>
      </c>
      <c r="CN117" s="1010"/>
      <c r="CO117" s="1010"/>
      <c r="CP117" s="1010"/>
      <c r="CQ117" s="1010"/>
      <c r="CR117" s="1010"/>
      <c r="CS117" s="1010"/>
      <c r="CT117" s="1010"/>
      <c r="CU117" s="1010"/>
      <c r="CV117" s="1010"/>
      <c r="CW117" s="1010"/>
      <c r="CX117" s="1010"/>
      <c r="CY117" s="1010"/>
      <c r="CZ117" s="1010"/>
      <c r="DA117" s="1010"/>
      <c r="DB117" s="1010"/>
      <c r="DC117" s="1010"/>
      <c r="DD117" s="1010"/>
      <c r="DE117" s="1010"/>
      <c r="DF117" s="1011"/>
      <c r="DG117" s="1051" t="s">
        <v>459</v>
      </c>
      <c r="DH117" s="1052"/>
      <c r="DI117" s="1052"/>
      <c r="DJ117" s="1052"/>
      <c r="DK117" s="1053"/>
      <c r="DL117" s="1054" t="s">
        <v>458</v>
      </c>
      <c r="DM117" s="1052"/>
      <c r="DN117" s="1052"/>
      <c r="DO117" s="1052"/>
      <c r="DP117" s="1053"/>
      <c r="DQ117" s="1054" t="s">
        <v>458</v>
      </c>
      <c r="DR117" s="1052"/>
      <c r="DS117" s="1052"/>
      <c r="DT117" s="1052"/>
      <c r="DU117" s="1053"/>
      <c r="DV117" s="1055" t="s">
        <v>459</v>
      </c>
      <c r="DW117" s="1056"/>
      <c r="DX117" s="1056"/>
      <c r="DY117" s="1056"/>
      <c r="DZ117" s="1057"/>
    </row>
    <row r="118" spans="1:130" s="246" customFormat="1" ht="26.25" customHeight="1" x14ac:dyDescent="0.2">
      <c r="A118" s="997" t="s">
        <v>429</v>
      </c>
      <c r="B118" s="978"/>
      <c r="C118" s="978"/>
      <c r="D118" s="978"/>
      <c r="E118" s="978"/>
      <c r="F118" s="978"/>
      <c r="G118" s="978"/>
      <c r="H118" s="978"/>
      <c r="I118" s="978"/>
      <c r="J118" s="978"/>
      <c r="K118" s="978"/>
      <c r="L118" s="978"/>
      <c r="M118" s="978"/>
      <c r="N118" s="978"/>
      <c r="O118" s="978"/>
      <c r="P118" s="978"/>
      <c r="Q118" s="978"/>
      <c r="R118" s="978"/>
      <c r="S118" s="978"/>
      <c r="T118" s="978"/>
      <c r="U118" s="978"/>
      <c r="V118" s="978"/>
      <c r="W118" s="978"/>
      <c r="X118" s="978"/>
      <c r="Y118" s="978"/>
      <c r="Z118" s="979"/>
      <c r="AA118" s="977" t="s">
        <v>427</v>
      </c>
      <c r="AB118" s="978"/>
      <c r="AC118" s="978"/>
      <c r="AD118" s="978"/>
      <c r="AE118" s="979"/>
      <c r="AF118" s="977" t="s">
        <v>310</v>
      </c>
      <c r="AG118" s="978"/>
      <c r="AH118" s="978"/>
      <c r="AI118" s="978"/>
      <c r="AJ118" s="979"/>
      <c r="AK118" s="977" t="s">
        <v>309</v>
      </c>
      <c r="AL118" s="978"/>
      <c r="AM118" s="978"/>
      <c r="AN118" s="978"/>
      <c r="AO118" s="979"/>
      <c r="AP118" s="1064" t="s">
        <v>428</v>
      </c>
      <c r="AQ118" s="1065"/>
      <c r="AR118" s="1065"/>
      <c r="AS118" s="1065"/>
      <c r="AT118" s="1066"/>
      <c r="AU118" s="993"/>
      <c r="AV118" s="994"/>
      <c r="AW118" s="994"/>
      <c r="AX118" s="994"/>
      <c r="AY118" s="994"/>
      <c r="AZ118" s="1067" t="s">
        <v>462</v>
      </c>
      <c r="BA118" s="1058"/>
      <c r="BB118" s="1058"/>
      <c r="BC118" s="1058"/>
      <c r="BD118" s="1058"/>
      <c r="BE118" s="1058"/>
      <c r="BF118" s="1058"/>
      <c r="BG118" s="1058"/>
      <c r="BH118" s="1058"/>
      <c r="BI118" s="1058"/>
      <c r="BJ118" s="1058"/>
      <c r="BK118" s="1058"/>
      <c r="BL118" s="1058"/>
      <c r="BM118" s="1058"/>
      <c r="BN118" s="1058"/>
      <c r="BO118" s="1058"/>
      <c r="BP118" s="1059"/>
      <c r="BQ118" s="1090" t="s">
        <v>463</v>
      </c>
      <c r="BR118" s="1091"/>
      <c r="BS118" s="1091"/>
      <c r="BT118" s="1091"/>
      <c r="BU118" s="1091"/>
      <c r="BV118" s="1091" t="s">
        <v>459</v>
      </c>
      <c r="BW118" s="1091"/>
      <c r="BX118" s="1091"/>
      <c r="BY118" s="1091"/>
      <c r="BZ118" s="1091"/>
      <c r="CA118" s="1091" t="s">
        <v>460</v>
      </c>
      <c r="CB118" s="1091"/>
      <c r="CC118" s="1091"/>
      <c r="CD118" s="1091"/>
      <c r="CE118" s="1091"/>
      <c r="CF118" s="1007" t="s">
        <v>458</v>
      </c>
      <c r="CG118" s="1008"/>
      <c r="CH118" s="1008"/>
      <c r="CI118" s="1008"/>
      <c r="CJ118" s="1008"/>
      <c r="CK118" s="1038"/>
      <c r="CL118" s="1039"/>
      <c r="CM118" s="1009" t="s">
        <v>464</v>
      </c>
      <c r="CN118" s="1010"/>
      <c r="CO118" s="1010"/>
      <c r="CP118" s="1010"/>
      <c r="CQ118" s="1010"/>
      <c r="CR118" s="1010"/>
      <c r="CS118" s="1010"/>
      <c r="CT118" s="1010"/>
      <c r="CU118" s="1010"/>
      <c r="CV118" s="1010"/>
      <c r="CW118" s="1010"/>
      <c r="CX118" s="1010"/>
      <c r="CY118" s="1010"/>
      <c r="CZ118" s="1010"/>
      <c r="DA118" s="1010"/>
      <c r="DB118" s="1010"/>
      <c r="DC118" s="1010"/>
      <c r="DD118" s="1010"/>
      <c r="DE118" s="1010"/>
      <c r="DF118" s="1011"/>
      <c r="DG118" s="1051" t="s">
        <v>463</v>
      </c>
      <c r="DH118" s="1052"/>
      <c r="DI118" s="1052"/>
      <c r="DJ118" s="1052"/>
      <c r="DK118" s="1053"/>
      <c r="DL118" s="1054" t="s">
        <v>463</v>
      </c>
      <c r="DM118" s="1052"/>
      <c r="DN118" s="1052"/>
      <c r="DO118" s="1052"/>
      <c r="DP118" s="1053"/>
      <c r="DQ118" s="1054" t="s">
        <v>463</v>
      </c>
      <c r="DR118" s="1052"/>
      <c r="DS118" s="1052"/>
      <c r="DT118" s="1052"/>
      <c r="DU118" s="1053"/>
      <c r="DV118" s="1055" t="s">
        <v>459</v>
      </c>
      <c r="DW118" s="1056"/>
      <c r="DX118" s="1056"/>
      <c r="DY118" s="1056"/>
      <c r="DZ118" s="1057"/>
    </row>
    <row r="119" spans="1:130" s="246" customFormat="1" ht="26.25" customHeight="1" x14ac:dyDescent="0.2">
      <c r="A119" s="1151" t="s">
        <v>432</v>
      </c>
      <c r="B119" s="1037"/>
      <c r="C119" s="1016" t="s">
        <v>433</v>
      </c>
      <c r="D119" s="1017"/>
      <c r="E119" s="1017"/>
      <c r="F119" s="1017"/>
      <c r="G119" s="1017"/>
      <c r="H119" s="1017"/>
      <c r="I119" s="1017"/>
      <c r="J119" s="1017"/>
      <c r="K119" s="1017"/>
      <c r="L119" s="1017"/>
      <c r="M119" s="1017"/>
      <c r="N119" s="1017"/>
      <c r="O119" s="1017"/>
      <c r="P119" s="1017"/>
      <c r="Q119" s="1017"/>
      <c r="R119" s="1017"/>
      <c r="S119" s="1017"/>
      <c r="T119" s="1017"/>
      <c r="U119" s="1017"/>
      <c r="V119" s="1017"/>
      <c r="W119" s="1017"/>
      <c r="X119" s="1017"/>
      <c r="Y119" s="1017"/>
      <c r="Z119" s="1018"/>
      <c r="AA119" s="984" t="s">
        <v>458</v>
      </c>
      <c r="AB119" s="985"/>
      <c r="AC119" s="985"/>
      <c r="AD119" s="985"/>
      <c r="AE119" s="986"/>
      <c r="AF119" s="987" t="s">
        <v>459</v>
      </c>
      <c r="AG119" s="985"/>
      <c r="AH119" s="985"/>
      <c r="AI119" s="985"/>
      <c r="AJ119" s="986"/>
      <c r="AK119" s="987" t="s">
        <v>459</v>
      </c>
      <c r="AL119" s="985"/>
      <c r="AM119" s="985"/>
      <c r="AN119" s="985"/>
      <c r="AO119" s="986"/>
      <c r="AP119" s="988" t="s">
        <v>463</v>
      </c>
      <c r="AQ119" s="989"/>
      <c r="AR119" s="989"/>
      <c r="AS119" s="989"/>
      <c r="AT119" s="990"/>
      <c r="AU119" s="995"/>
      <c r="AV119" s="996"/>
      <c r="AW119" s="996"/>
      <c r="AX119" s="996"/>
      <c r="AY119" s="996"/>
      <c r="AZ119" s="277" t="s">
        <v>190</v>
      </c>
      <c r="BA119" s="277"/>
      <c r="BB119" s="277"/>
      <c r="BC119" s="277"/>
      <c r="BD119" s="277"/>
      <c r="BE119" s="277"/>
      <c r="BF119" s="277"/>
      <c r="BG119" s="277"/>
      <c r="BH119" s="277"/>
      <c r="BI119" s="277"/>
      <c r="BJ119" s="277"/>
      <c r="BK119" s="277"/>
      <c r="BL119" s="277"/>
      <c r="BM119" s="277"/>
      <c r="BN119" s="277"/>
      <c r="BO119" s="1068" t="s">
        <v>465</v>
      </c>
      <c r="BP119" s="1099"/>
      <c r="BQ119" s="1090">
        <v>12709048</v>
      </c>
      <c r="BR119" s="1091"/>
      <c r="BS119" s="1091"/>
      <c r="BT119" s="1091"/>
      <c r="BU119" s="1091"/>
      <c r="BV119" s="1091">
        <v>12800154</v>
      </c>
      <c r="BW119" s="1091"/>
      <c r="BX119" s="1091"/>
      <c r="BY119" s="1091"/>
      <c r="BZ119" s="1091"/>
      <c r="CA119" s="1091">
        <v>12188435</v>
      </c>
      <c r="CB119" s="1091"/>
      <c r="CC119" s="1091"/>
      <c r="CD119" s="1091"/>
      <c r="CE119" s="1091"/>
      <c r="CF119" s="1092"/>
      <c r="CG119" s="1093"/>
      <c r="CH119" s="1093"/>
      <c r="CI119" s="1093"/>
      <c r="CJ119" s="1094"/>
      <c r="CK119" s="1040"/>
      <c r="CL119" s="1041"/>
      <c r="CM119" s="1095" t="s">
        <v>466</v>
      </c>
      <c r="CN119" s="1096"/>
      <c r="CO119" s="1096"/>
      <c r="CP119" s="1096"/>
      <c r="CQ119" s="1096"/>
      <c r="CR119" s="1096"/>
      <c r="CS119" s="1096"/>
      <c r="CT119" s="1096"/>
      <c r="CU119" s="1096"/>
      <c r="CV119" s="1096"/>
      <c r="CW119" s="1096"/>
      <c r="CX119" s="1096"/>
      <c r="CY119" s="1096"/>
      <c r="CZ119" s="1096"/>
      <c r="DA119" s="1096"/>
      <c r="DB119" s="1096"/>
      <c r="DC119" s="1096"/>
      <c r="DD119" s="1096"/>
      <c r="DE119" s="1096"/>
      <c r="DF119" s="1097"/>
      <c r="DG119" s="1098">
        <v>88368</v>
      </c>
      <c r="DH119" s="1077"/>
      <c r="DI119" s="1077"/>
      <c r="DJ119" s="1077"/>
      <c r="DK119" s="1078"/>
      <c r="DL119" s="1076">
        <v>71865</v>
      </c>
      <c r="DM119" s="1077"/>
      <c r="DN119" s="1077"/>
      <c r="DO119" s="1077"/>
      <c r="DP119" s="1078"/>
      <c r="DQ119" s="1076">
        <v>57595</v>
      </c>
      <c r="DR119" s="1077"/>
      <c r="DS119" s="1077"/>
      <c r="DT119" s="1077"/>
      <c r="DU119" s="1078"/>
      <c r="DV119" s="1079">
        <v>1.1000000000000001</v>
      </c>
      <c r="DW119" s="1080"/>
      <c r="DX119" s="1080"/>
      <c r="DY119" s="1080"/>
      <c r="DZ119" s="1081"/>
    </row>
    <row r="120" spans="1:130" s="246" customFormat="1" ht="26.25" customHeight="1" x14ac:dyDescent="0.2">
      <c r="A120" s="1152"/>
      <c r="B120" s="1039"/>
      <c r="C120" s="1009" t="s">
        <v>438</v>
      </c>
      <c r="D120" s="1010"/>
      <c r="E120" s="1010"/>
      <c r="F120" s="1010"/>
      <c r="G120" s="1010"/>
      <c r="H120" s="1010"/>
      <c r="I120" s="1010"/>
      <c r="J120" s="1010"/>
      <c r="K120" s="1010"/>
      <c r="L120" s="1010"/>
      <c r="M120" s="1010"/>
      <c r="N120" s="1010"/>
      <c r="O120" s="1010"/>
      <c r="P120" s="1010"/>
      <c r="Q120" s="1010"/>
      <c r="R120" s="1010"/>
      <c r="S120" s="1010"/>
      <c r="T120" s="1010"/>
      <c r="U120" s="1010"/>
      <c r="V120" s="1010"/>
      <c r="W120" s="1010"/>
      <c r="X120" s="1010"/>
      <c r="Y120" s="1010"/>
      <c r="Z120" s="1011"/>
      <c r="AA120" s="1051" t="s">
        <v>463</v>
      </c>
      <c r="AB120" s="1052"/>
      <c r="AC120" s="1052"/>
      <c r="AD120" s="1052"/>
      <c r="AE120" s="1053"/>
      <c r="AF120" s="1054" t="s">
        <v>463</v>
      </c>
      <c r="AG120" s="1052"/>
      <c r="AH120" s="1052"/>
      <c r="AI120" s="1052"/>
      <c r="AJ120" s="1053"/>
      <c r="AK120" s="1054" t="s">
        <v>463</v>
      </c>
      <c r="AL120" s="1052"/>
      <c r="AM120" s="1052"/>
      <c r="AN120" s="1052"/>
      <c r="AO120" s="1053"/>
      <c r="AP120" s="1055" t="s">
        <v>463</v>
      </c>
      <c r="AQ120" s="1056"/>
      <c r="AR120" s="1056"/>
      <c r="AS120" s="1056"/>
      <c r="AT120" s="1057"/>
      <c r="AU120" s="1082" t="s">
        <v>467</v>
      </c>
      <c r="AV120" s="1083"/>
      <c r="AW120" s="1083"/>
      <c r="AX120" s="1083"/>
      <c r="AY120" s="1084"/>
      <c r="AZ120" s="1033" t="s">
        <v>468</v>
      </c>
      <c r="BA120" s="982"/>
      <c r="BB120" s="982"/>
      <c r="BC120" s="982"/>
      <c r="BD120" s="982"/>
      <c r="BE120" s="982"/>
      <c r="BF120" s="982"/>
      <c r="BG120" s="982"/>
      <c r="BH120" s="982"/>
      <c r="BI120" s="982"/>
      <c r="BJ120" s="982"/>
      <c r="BK120" s="982"/>
      <c r="BL120" s="982"/>
      <c r="BM120" s="982"/>
      <c r="BN120" s="982"/>
      <c r="BO120" s="982"/>
      <c r="BP120" s="983"/>
      <c r="BQ120" s="1019">
        <v>3618487</v>
      </c>
      <c r="BR120" s="1020"/>
      <c r="BS120" s="1020"/>
      <c r="BT120" s="1020"/>
      <c r="BU120" s="1020"/>
      <c r="BV120" s="1020">
        <v>4083953</v>
      </c>
      <c r="BW120" s="1020"/>
      <c r="BX120" s="1020"/>
      <c r="BY120" s="1020"/>
      <c r="BZ120" s="1020"/>
      <c r="CA120" s="1020">
        <v>4541713</v>
      </c>
      <c r="CB120" s="1020"/>
      <c r="CC120" s="1020"/>
      <c r="CD120" s="1020"/>
      <c r="CE120" s="1020"/>
      <c r="CF120" s="1034">
        <v>85.8</v>
      </c>
      <c r="CG120" s="1035"/>
      <c r="CH120" s="1035"/>
      <c r="CI120" s="1035"/>
      <c r="CJ120" s="1035"/>
      <c r="CK120" s="1100" t="s">
        <v>469</v>
      </c>
      <c r="CL120" s="1101"/>
      <c r="CM120" s="1101"/>
      <c r="CN120" s="1101"/>
      <c r="CO120" s="1102"/>
      <c r="CP120" s="1108" t="s">
        <v>470</v>
      </c>
      <c r="CQ120" s="1109"/>
      <c r="CR120" s="1109"/>
      <c r="CS120" s="1109"/>
      <c r="CT120" s="1109"/>
      <c r="CU120" s="1109"/>
      <c r="CV120" s="1109"/>
      <c r="CW120" s="1109"/>
      <c r="CX120" s="1109"/>
      <c r="CY120" s="1109"/>
      <c r="CZ120" s="1109"/>
      <c r="DA120" s="1109"/>
      <c r="DB120" s="1109"/>
      <c r="DC120" s="1109"/>
      <c r="DD120" s="1109"/>
      <c r="DE120" s="1109"/>
      <c r="DF120" s="1110"/>
      <c r="DG120" s="1019">
        <v>2512010</v>
      </c>
      <c r="DH120" s="1020"/>
      <c r="DI120" s="1020"/>
      <c r="DJ120" s="1020"/>
      <c r="DK120" s="1020"/>
      <c r="DL120" s="1020">
        <v>2378811</v>
      </c>
      <c r="DM120" s="1020"/>
      <c r="DN120" s="1020"/>
      <c r="DO120" s="1020"/>
      <c r="DP120" s="1020"/>
      <c r="DQ120" s="1020">
        <v>2139899</v>
      </c>
      <c r="DR120" s="1020"/>
      <c r="DS120" s="1020"/>
      <c r="DT120" s="1020"/>
      <c r="DU120" s="1020"/>
      <c r="DV120" s="1021">
        <v>40.4</v>
      </c>
      <c r="DW120" s="1021"/>
      <c r="DX120" s="1021"/>
      <c r="DY120" s="1021"/>
      <c r="DZ120" s="1022"/>
    </row>
    <row r="121" spans="1:130" s="246" customFormat="1" ht="26.25" customHeight="1" x14ac:dyDescent="0.2">
      <c r="A121" s="1152"/>
      <c r="B121" s="1039"/>
      <c r="C121" s="1060" t="s">
        <v>471</v>
      </c>
      <c r="D121" s="1061"/>
      <c r="E121" s="1061"/>
      <c r="F121" s="1061"/>
      <c r="G121" s="1061"/>
      <c r="H121" s="1061"/>
      <c r="I121" s="1061"/>
      <c r="J121" s="1061"/>
      <c r="K121" s="1061"/>
      <c r="L121" s="1061"/>
      <c r="M121" s="1061"/>
      <c r="N121" s="1061"/>
      <c r="O121" s="1061"/>
      <c r="P121" s="1061"/>
      <c r="Q121" s="1061"/>
      <c r="R121" s="1061"/>
      <c r="S121" s="1061"/>
      <c r="T121" s="1061"/>
      <c r="U121" s="1061"/>
      <c r="V121" s="1061"/>
      <c r="W121" s="1061"/>
      <c r="X121" s="1061"/>
      <c r="Y121" s="1061"/>
      <c r="Z121" s="1062"/>
      <c r="AA121" s="1051" t="s">
        <v>463</v>
      </c>
      <c r="AB121" s="1052"/>
      <c r="AC121" s="1052"/>
      <c r="AD121" s="1052"/>
      <c r="AE121" s="1053"/>
      <c r="AF121" s="1054" t="s">
        <v>463</v>
      </c>
      <c r="AG121" s="1052"/>
      <c r="AH121" s="1052"/>
      <c r="AI121" s="1052"/>
      <c r="AJ121" s="1053"/>
      <c r="AK121" s="1054" t="s">
        <v>463</v>
      </c>
      <c r="AL121" s="1052"/>
      <c r="AM121" s="1052"/>
      <c r="AN121" s="1052"/>
      <c r="AO121" s="1053"/>
      <c r="AP121" s="1055" t="s">
        <v>463</v>
      </c>
      <c r="AQ121" s="1056"/>
      <c r="AR121" s="1056"/>
      <c r="AS121" s="1056"/>
      <c r="AT121" s="1057"/>
      <c r="AU121" s="1085"/>
      <c r="AV121" s="1086"/>
      <c r="AW121" s="1086"/>
      <c r="AX121" s="1086"/>
      <c r="AY121" s="1087"/>
      <c r="AZ121" s="1042" t="s">
        <v>472</v>
      </c>
      <c r="BA121" s="1043"/>
      <c r="BB121" s="1043"/>
      <c r="BC121" s="1043"/>
      <c r="BD121" s="1043"/>
      <c r="BE121" s="1043"/>
      <c r="BF121" s="1043"/>
      <c r="BG121" s="1043"/>
      <c r="BH121" s="1043"/>
      <c r="BI121" s="1043"/>
      <c r="BJ121" s="1043"/>
      <c r="BK121" s="1043"/>
      <c r="BL121" s="1043"/>
      <c r="BM121" s="1043"/>
      <c r="BN121" s="1043"/>
      <c r="BO121" s="1043"/>
      <c r="BP121" s="1044"/>
      <c r="BQ121" s="1012">
        <v>1260</v>
      </c>
      <c r="BR121" s="1013"/>
      <c r="BS121" s="1013"/>
      <c r="BT121" s="1013"/>
      <c r="BU121" s="1013"/>
      <c r="BV121" s="1013">
        <v>1092</v>
      </c>
      <c r="BW121" s="1013"/>
      <c r="BX121" s="1013"/>
      <c r="BY121" s="1013"/>
      <c r="BZ121" s="1013"/>
      <c r="CA121" s="1013">
        <v>287</v>
      </c>
      <c r="CB121" s="1013"/>
      <c r="CC121" s="1013"/>
      <c r="CD121" s="1013"/>
      <c r="CE121" s="1013"/>
      <c r="CF121" s="1007">
        <v>0</v>
      </c>
      <c r="CG121" s="1008"/>
      <c r="CH121" s="1008"/>
      <c r="CI121" s="1008"/>
      <c r="CJ121" s="1008"/>
      <c r="CK121" s="1103"/>
      <c r="CL121" s="1104"/>
      <c r="CM121" s="1104"/>
      <c r="CN121" s="1104"/>
      <c r="CO121" s="1105"/>
      <c r="CP121" s="1113" t="s">
        <v>473</v>
      </c>
      <c r="CQ121" s="1114"/>
      <c r="CR121" s="1114"/>
      <c r="CS121" s="1114"/>
      <c r="CT121" s="1114"/>
      <c r="CU121" s="1114"/>
      <c r="CV121" s="1114"/>
      <c r="CW121" s="1114"/>
      <c r="CX121" s="1114"/>
      <c r="CY121" s="1114"/>
      <c r="CZ121" s="1114"/>
      <c r="DA121" s="1114"/>
      <c r="DB121" s="1114"/>
      <c r="DC121" s="1114"/>
      <c r="DD121" s="1114"/>
      <c r="DE121" s="1114"/>
      <c r="DF121" s="1115"/>
      <c r="DG121" s="1012">
        <v>126100</v>
      </c>
      <c r="DH121" s="1013"/>
      <c r="DI121" s="1013"/>
      <c r="DJ121" s="1013"/>
      <c r="DK121" s="1013"/>
      <c r="DL121" s="1013">
        <v>96351</v>
      </c>
      <c r="DM121" s="1013"/>
      <c r="DN121" s="1013"/>
      <c r="DO121" s="1013"/>
      <c r="DP121" s="1013"/>
      <c r="DQ121" s="1013">
        <v>69918</v>
      </c>
      <c r="DR121" s="1013"/>
      <c r="DS121" s="1013"/>
      <c r="DT121" s="1013"/>
      <c r="DU121" s="1013"/>
      <c r="DV121" s="1014">
        <v>1.3</v>
      </c>
      <c r="DW121" s="1014"/>
      <c r="DX121" s="1014"/>
      <c r="DY121" s="1014"/>
      <c r="DZ121" s="1015"/>
    </row>
    <row r="122" spans="1:130" s="246" customFormat="1" ht="26.25" customHeight="1" x14ac:dyDescent="0.2">
      <c r="A122" s="1152"/>
      <c r="B122" s="1039"/>
      <c r="C122" s="1009" t="s">
        <v>449</v>
      </c>
      <c r="D122" s="1010"/>
      <c r="E122" s="1010"/>
      <c r="F122" s="1010"/>
      <c r="G122" s="1010"/>
      <c r="H122" s="1010"/>
      <c r="I122" s="1010"/>
      <c r="J122" s="1010"/>
      <c r="K122" s="1010"/>
      <c r="L122" s="1010"/>
      <c r="M122" s="1010"/>
      <c r="N122" s="1010"/>
      <c r="O122" s="1010"/>
      <c r="P122" s="1010"/>
      <c r="Q122" s="1010"/>
      <c r="R122" s="1010"/>
      <c r="S122" s="1010"/>
      <c r="T122" s="1010"/>
      <c r="U122" s="1010"/>
      <c r="V122" s="1010"/>
      <c r="W122" s="1010"/>
      <c r="X122" s="1010"/>
      <c r="Y122" s="1010"/>
      <c r="Z122" s="1011"/>
      <c r="AA122" s="1051" t="s">
        <v>463</v>
      </c>
      <c r="AB122" s="1052"/>
      <c r="AC122" s="1052"/>
      <c r="AD122" s="1052"/>
      <c r="AE122" s="1053"/>
      <c r="AF122" s="1054" t="s">
        <v>463</v>
      </c>
      <c r="AG122" s="1052"/>
      <c r="AH122" s="1052"/>
      <c r="AI122" s="1052"/>
      <c r="AJ122" s="1053"/>
      <c r="AK122" s="1054" t="s">
        <v>463</v>
      </c>
      <c r="AL122" s="1052"/>
      <c r="AM122" s="1052"/>
      <c r="AN122" s="1052"/>
      <c r="AO122" s="1053"/>
      <c r="AP122" s="1055" t="s">
        <v>460</v>
      </c>
      <c r="AQ122" s="1056"/>
      <c r="AR122" s="1056"/>
      <c r="AS122" s="1056"/>
      <c r="AT122" s="1057"/>
      <c r="AU122" s="1085"/>
      <c r="AV122" s="1086"/>
      <c r="AW122" s="1086"/>
      <c r="AX122" s="1086"/>
      <c r="AY122" s="1087"/>
      <c r="AZ122" s="1067" t="s">
        <v>474</v>
      </c>
      <c r="BA122" s="1058"/>
      <c r="BB122" s="1058"/>
      <c r="BC122" s="1058"/>
      <c r="BD122" s="1058"/>
      <c r="BE122" s="1058"/>
      <c r="BF122" s="1058"/>
      <c r="BG122" s="1058"/>
      <c r="BH122" s="1058"/>
      <c r="BI122" s="1058"/>
      <c r="BJ122" s="1058"/>
      <c r="BK122" s="1058"/>
      <c r="BL122" s="1058"/>
      <c r="BM122" s="1058"/>
      <c r="BN122" s="1058"/>
      <c r="BO122" s="1058"/>
      <c r="BP122" s="1059"/>
      <c r="BQ122" s="1090">
        <v>7764099</v>
      </c>
      <c r="BR122" s="1091"/>
      <c r="BS122" s="1091"/>
      <c r="BT122" s="1091"/>
      <c r="BU122" s="1091"/>
      <c r="BV122" s="1091">
        <v>8310115</v>
      </c>
      <c r="BW122" s="1091"/>
      <c r="BX122" s="1091"/>
      <c r="BY122" s="1091"/>
      <c r="BZ122" s="1091"/>
      <c r="CA122" s="1091">
        <v>8403160</v>
      </c>
      <c r="CB122" s="1091"/>
      <c r="CC122" s="1091"/>
      <c r="CD122" s="1091"/>
      <c r="CE122" s="1091"/>
      <c r="CF122" s="1111">
        <v>158.69999999999999</v>
      </c>
      <c r="CG122" s="1112"/>
      <c r="CH122" s="1112"/>
      <c r="CI122" s="1112"/>
      <c r="CJ122" s="1112"/>
      <c r="CK122" s="1103"/>
      <c r="CL122" s="1104"/>
      <c r="CM122" s="1104"/>
      <c r="CN122" s="1104"/>
      <c r="CO122" s="1105"/>
      <c r="CP122" s="1113" t="s">
        <v>475</v>
      </c>
      <c r="CQ122" s="1114"/>
      <c r="CR122" s="1114"/>
      <c r="CS122" s="1114"/>
      <c r="CT122" s="1114"/>
      <c r="CU122" s="1114"/>
      <c r="CV122" s="1114"/>
      <c r="CW122" s="1114"/>
      <c r="CX122" s="1114"/>
      <c r="CY122" s="1114"/>
      <c r="CZ122" s="1114"/>
      <c r="DA122" s="1114"/>
      <c r="DB122" s="1114"/>
      <c r="DC122" s="1114"/>
      <c r="DD122" s="1114"/>
      <c r="DE122" s="1114"/>
      <c r="DF122" s="1115"/>
      <c r="DG122" s="1012">
        <v>69613</v>
      </c>
      <c r="DH122" s="1013"/>
      <c r="DI122" s="1013"/>
      <c r="DJ122" s="1013"/>
      <c r="DK122" s="1013"/>
      <c r="DL122" s="1013">
        <v>65504</v>
      </c>
      <c r="DM122" s="1013"/>
      <c r="DN122" s="1013"/>
      <c r="DO122" s="1013"/>
      <c r="DP122" s="1013"/>
      <c r="DQ122" s="1013">
        <v>61320</v>
      </c>
      <c r="DR122" s="1013"/>
      <c r="DS122" s="1013"/>
      <c r="DT122" s="1013"/>
      <c r="DU122" s="1013"/>
      <c r="DV122" s="1014">
        <v>1.2</v>
      </c>
      <c r="DW122" s="1014"/>
      <c r="DX122" s="1014"/>
      <c r="DY122" s="1014"/>
      <c r="DZ122" s="1015"/>
    </row>
    <row r="123" spans="1:130" s="246" customFormat="1" ht="26.25" customHeight="1" x14ac:dyDescent="0.2">
      <c r="A123" s="1152"/>
      <c r="B123" s="1039"/>
      <c r="C123" s="1009" t="s">
        <v>455</v>
      </c>
      <c r="D123" s="1010"/>
      <c r="E123" s="1010"/>
      <c r="F123" s="1010"/>
      <c r="G123" s="1010"/>
      <c r="H123" s="1010"/>
      <c r="I123" s="1010"/>
      <c r="J123" s="1010"/>
      <c r="K123" s="1010"/>
      <c r="L123" s="1010"/>
      <c r="M123" s="1010"/>
      <c r="N123" s="1010"/>
      <c r="O123" s="1010"/>
      <c r="P123" s="1010"/>
      <c r="Q123" s="1010"/>
      <c r="R123" s="1010"/>
      <c r="S123" s="1010"/>
      <c r="T123" s="1010"/>
      <c r="U123" s="1010"/>
      <c r="V123" s="1010"/>
      <c r="W123" s="1010"/>
      <c r="X123" s="1010"/>
      <c r="Y123" s="1010"/>
      <c r="Z123" s="1011"/>
      <c r="AA123" s="1051" t="s">
        <v>463</v>
      </c>
      <c r="AB123" s="1052"/>
      <c r="AC123" s="1052"/>
      <c r="AD123" s="1052"/>
      <c r="AE123" s="1053"/>
      <c r="AF123" s="1054" t="s">
        <v>463</v>
      </c>
      <c r="AG123" s="1052"/>
      <c r="AH123" s="1052"/>
      <c r="AI123" s="1052"/>
      <c r="AJ123" s="1053"/>
      <c r="AK123" s="1054" t="s">
        <v>463</v>
      </c>
      <c r="AL123" s="1052"/>
      <c r="AM123" s="1052"/>
      <c r="AN123" s="1052"/>
      <c r="AO123" s="1053"/>
      <c r="AP123" s="1055" t="s">
        <v>463</v>
      </c>
      <c r="AQ123" s="1056"/>
      <c r="AR123" s="1056"/>
      <c r="AS123" s="1056"/>
      <c r="AT123" s="1057"/>
      <c r="AU123" s="1088"/>
      <c r="AV123" s="1089"/>
      <c r="AW123" s="1089"/>
      <c r="AX123" s="1089"/>
      <c r="AY123" s="1089"/>
      <c r="AZ123" s="277" t="s">
        <v>190</v>
      </c>
      <c r="BA123" s="277"/>
      <c r="BB123" s="277"/>
      <c r="BC123" s="277"/>
      <c r="BD123" s="277"/>
      <c r="BE123" s="277"/>
      <c r="BF123" s="277"/>
      <c r="BG123" s="277"/>
      <c r="BH123" s="277"/>
      <c r="BI123" s="277"/>
      <c r="BJ123" s="277"/>
      <c r="BK123" s="277"/>
      <c r="BL123" s="277"/>
      <c r="BM123" s="277"/>
      <c r="BN123" s="277"/>
      <c r="BO123" s="1068" t="s">
        <v>476</v>
      </c>
      <c r="BP123" s="1099"/>
      <c r="BQ123" s="1158">
        <v>11383846</v>
      </c>
      <c r="BR123" s="1159"/>
      <c r="BS123" s="1159"/>
      <c r="BT123" s="1159"/>
      <c r="BU123" s="1159"/>
      <c r="BV123" s="1159">
        <v>12395160</v>
      </c>
      <c r="BW123" s="1159"/>
      <c r="BX123" s="1159"/>
      <c r="BY123" s="1159"/>
      <c r="BZ123" s="1159"/>
      <c r="CA123" s="1159">
        <v>12945160</v>
      </c>
      <c r="CB123" s="1159"/>
      <c r="CC123" s="1159"/>
      <c r="CD123" s="1159"/>
      <c r="CE123" s="1159"/>
      <c r="CF123" s="1092"/>
      <c r="CG123" s="1093"/>
      <c r="CH123" s="1093"/>
      <c r="CI123" s="1093"/>
      <c r="CJ123" s="1094"/>
      <c r="CK123" s="1103"/>
      <c r="CL123" s="1104"/>
      <c r="CM123" s="1104"/>
      <c r="CN123" s="1104"/>
      <c r="CO123" s="1105"/>
      <c r="CP123" s="1113"/>
      <c r="CQ123" s="1114"/>
      <c r="CR123" s="1114"/>
      <c r="CS123" s="1114"/>
      <c r="CT123" s="1114"/>
      <c r="CU123" s="1114"/>
      <c r="CV123" s="1114"/>
      <c r="CW123" s="1114"/>
      <c r="CX123" s="1114"/>
      <c r="CY123" s="1114"/>
      <c r="CZ123" s="1114"/>
      <c r="DA123" s="1114"/>
      <c r="DB123" s="1114"/>
      <c r="DC123" s="1114"/>
      <c r="DD123" s="1114"/>
      <c r="DE123" s="1114"/>
      <c r="DF123" s="1115"/>
      <c r="DG123" s="1051"/>
      <c r="DH123" s="1052"/>
      <c r="DI123" s="1052"/>
      <c r="DJ123" s="1052"/>
      <c r="DK123" s="1053"/>
      <c r="DL123" s="1054"/>
      <c r="DM123" s="1052"/>
      <c r="DN123" s="1052"/>
      <c r="DO123" s="1052"/>
      <c r="DP123" s="1053"/>
      <c r="DQ123" s="1054"/>
      <c r="DR123" s="1052"/>
      <c r="DS123" s="1052"/>
      <c r="DT123" s="1052"/>
      <c r="DU123" s="1053"/>
      <c r="DV123" s="1055"/>
      <c r="DW123" s="1056"/>
      <c r="DX123" s="1056"/>
      <c r="DY123" s="1056"/>
      <c r="DZ123" s="1057"/>
    </row>
    <row r="124" spans="1:130" s="246" customFormat="1" ht="26.25" customHeight="1" thickBot="1" x14ac:dyDescent="0.25">
      <c r="A124" s="1152"/>
      <c r="B124" s="1039"/>
      <c r="C124" s="1009" t="s">
        <v>461</v>
      </c>
      <c r="D124" s="1010"/>
      <c r="E124" s="1010"/>
      <c r="F124" s="1010"/>
      <c r="G124" s="1010"/>
      <c r="H124" s="1010"/>
      <c r="I124" s="1010"/>
      <c r="J124" s="1010"/>
      <c r="K124" s="1010"/>
      <c r="L124" s="1010"/>
      <c r="M124" s="1010"/>
      <c r="N124" s="1010"/>
      <c r="O124" s="1010"/>
      <c r="P124" s="1010"/>
      <c r="Q124" s="1010"/>
      <c r="R124" s="1010"/>
      <c r="S124" s="1010"/>
      <c r="T124" s="1010"/>
      <c r="U124" s="1010"/>
      <c r="V124" s="1010"/>
      <c r="W124" s="1010"/>
      <c r="X124" s="1010"/>
      <c r="Y124" s="1010"/>
      <c r="Z124" s="1011"/>
      <c r="AA124" s="1051" t="s">
        <v>460</v>
      </c>
      <c r="AB124" s="1052"/>
      <c r="AC124" s="1052"/>
      <c r="AD124" s="1052"/>
      <c r="AE124" s="1053"/>
      <c r="AF124" s="1054" t="s">
        <v>460</v>
      </c>
      <c r="AG124" s="1052"/>
      <c r="AH124" s="1052"/>
      <c r="AI124" s="1052"/>
      <c r="AJ124" s="1053"/>
      <c r="AK124" s="1054" t="s">
        <v>460</v>
      </c>
      <c r="AL124" s="1052"/>
      <c r="AM124" s="1052"/>
      <c r="AN124" s="1052"/>
      <c r="AO124" s="1053"/>
      <c r="AP124" s="1055" t="s">
        <v>460</v>
      </c>
      <c r="AQ124" s="1056"/>
      <c r="AR124" s="1056"/>
      <c r="AS124" s="1056"/>
      <c r="AT124" s="1057"/>
      <c r="AU124" s="1154" t="s">
        <v>477</v>
      </c>
      <c r="AV124" s="1155"/>
      <c r="AW124" s="1155"/>
      <c r="AX124" s="1155"/>
      <c r="AY124" s="1155"/>
      <c r="AZ124" s="1155"/>
      <c r="BA124" s="1155"/>
      <c r="BB124" s="1155"/>
      <c r="BC124" s="1155"/>
      <c r="BD124" s="1155"/>
      <c r="BE124" s="1155"/>
      <c r="BF124" s="1155"/>
      <c r="BG124" s="1155"/>
      <c r="BH124" s="1155"/>
      <c r="BI124" s="1155"/>
      <c r="BJ124" s="1155"/>
      <c r="BK124" s="1155"/>
      <c r="BL124" s="1155"/>
      <c r="BM124" s="1155"/>
      <c r="BN124" s="1155"/>
      <c r="BO124" s="1155"/>
      <c r="BP124" s="1156"/>
      <c r="BQ124" s="1157">
        <v>25.2</v>
      </c>
      <c r="BR124" s="1121"/>
      <c r="BS124" s="1121"/>
      <c r="BT124" s="1121"/>
      <c r="BU124" s="1121"/>
      <c r="BV124" s="1121">
        <v>7.6</v>
      </c>
      <c r="BW124" s="1121"/>
      <c r="BX124" s="1121"/>
      <c r="BY124" s="1121"/>
      <c r="BZ124" s="1121"/>
      <c r="CA124" s="1121" t="s">
        <v>460</v>
      </c>
      <c r="CB124" s="1121"/>
      <c r="CC124" s="1121"/>
      <c r="CD124" s="1121"/>
      <c r="CE124" s="1121"/>
      <c r="CF124" s="1122"/>
      <c r="CG124" s="1123"/>
      <c r="CH124" s="1123"/>
      <c r="CI124" s="1123"/>
      <c r="CJ124" s="1124"/>
      <c r="CK124" s="1106"/>
      <c r="CL124" s="1106"/>
      <c r="CM124" s="1106"/>
      <c r="CN124" s="1106"/>
      <c r="CO124" s="1107"/>
      <c r="CP124" s="1113" t="s">
        <v>478</v>
      </c>
      <c r="CQ124" s="1114"/>
      <c r="CR124" s="1114"/>
      <c r="CS124" s="1114"/>
      <c r="CT124" s="1114"/>
      <c r="CU124" s="1114"/>
      <c r="CV124" s="1114"/>
      <c r="CW124" s="1114"/>
      <c r="CX124" s="1114"/>
      <c r="CY124" s="1114"/>
      <c r="CZ124" s="1114"/>
      <c r="DA124" s="1114"/>
      <c r="DB124" s="1114"/>
      <c r="DC124" s="1114"/>
      <c r="DD124" s="1114"/>
      <c r="DE124" s="1114"/>
      <c r="DF124" s="1115"/>
      <c r="DG124" s="1098" t="s">
        <v>141</v>
      </c>
      <c r="DH124" s="1077"/>
      <c r="DI124" s="1077"/>
      <c r="DJ124" s="1077"/>
      <c r="DK124" s="1078"/>
      <c r="DL124" s="1076" t="s">
        <v>141</v>
      </c>
      <c r="DM124" s="1077"/>
      <c r="DN124" s="1077"/>
      <c r="DO124" s="1077"/>
      <c r="DP124" s="1078"/>
      <c r="DQ124" s="1076" t="s">
        <v>141</v>
      </c>
      <c r="DR124" s="1077"/>
      <c r="DS124" s="1077"/>
      <c r="DT124" s="1077"/>
      <c r="DU124" s="1078"/>
      <c r="DV124" s="1079" t="s">
        <v>141</v>
      </c>
      <c r="DW124" s="1080"/>
      <c r="DX124" s="1080"/>
      <c r="DY124" s="1080"/>
      <c r="DZ124" s="1081"/>
    </row>
    <row r="125" spans="1:130" s="246" customFormat="1" ht="26.25" customHeight="1" x14ac:dyDescent="0.2">
      <c r="A125" s="1152"/>
      <c r="B125" s="1039"/>
      <c r="C125" s="1009" t="s">
        <v>464</v>
      </c>
      <c r="D125" s="1010"/>
      <c r="E125" s="1010"/>
      <c r="F125" s="1010"/>
      <c r="G125" s="1010"/>
      <c r="H125" s="1010"/>
      <c r="I125" s="1010"/>
      <c r="J125" s="1010"/>
      <c r="K125" s="1010"/>
      <c r="L125" s="1010"/>
      <c r="M125" s="1010"/>
      <c r="N125" s="1010"/>
      <c r="O125" s="1010"/>
      <c r="P125" s="1010"/>
      <c r="Q125" s="1010"/>
      <c r="R125" s="1010"/>
      <c r="S125" s="1010"/>
      <c r="T125" s="1010"/>
      <c r="U125" s="1010"/>
      <c r="V125" s="1010"/>
      <c r="W125" s="1010"/>
      <c r="X125" s="1010"/>
      <c r="Y125" s="1010"/>
      <c r="Z125" s="1011"/>
      <c r="AA125" s="1051" t="s">
        <v>459</v>
      </c>
      <c r="AB125" s="1052"/>
      <c r="AC125" s="1052"/>
      <c r="AD125" s="1052"/>
      <c r="AE125" s="1053"/>
      <c r="AF125" s="1054" t="s">
        <v>434</v>
      </c>
      <c r="AG125" s="1052"/>
      <c r="AH125" s="1052"/>
      <c r="AI125" s="1052"/>
      <c r="AJ125" s="1053"/>
      <c r="AK125" s="1054" t="s">
        <v>459</v>
      </c>
      <c r="AL125" s="1052"/>
      <c r="AM125" s="1052"/>
      <c r="AN125" s="1052"/>
      <c r="AO125" s="1053"/>
      <c r="AP125" s="1055" t="s">
        <v>434</v>
      </c>
      <c r="AQ125" s="1056"/>
      <c r="AR125" s="1056"/>
      <c r="AS125" s="1056"/>
      <c r="AT125" s="105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6" t="s">
        <v>479</v>
      </c>
      <c r="CL125" s="1101"/>
      <c r="CM125" s="1101"/>
      <c r="CN125" s="1101"/>
      <c r="CO125" s="1102"/>
      <c r="CP125" s="1033" t="s">
        <v>480</v>
      </c>
      <c r="CQ125" s="982"/>
      <c r="CR125" s="982"/>
      <c r="CS125" s="982"/>
      <c r="CT125" s="982"/>
      <c r="CU125" s="982"/>
      <c r="CV125" s="982"/>
      <c r="CW125" s="982"/>
      <c r="CX125" s="982"/>
      <c r="CY125" s="982"/>
      <c r="CZ125" s="982"/>
      <c r="DA125" s="982"/>
      <c r="DB125" s="982"/>
      <c r="DC125" s="982"/>
      <c r="DD125" s="982"/>
      <c r="DE125" s="982"/>
      <c r="DF125" s="983"/>
      <c r="DG125" s="1019" t="s">
        <v>481</v>
      </c>
      <c r="DH125" s="1020"/>
      <c r="DI125" s="1020"/>
      <c r="DJ125" s="1020"/>
      <c r="DK125" s="1020"/>
      <c r="DL125" s="1020" t="s">
        <v>481</v>
      </c>
      <c r="DM125" s="1020"/>
      <c r="DN125" s="1020"/>
      <c r="DO125" s="1020"/>
      <c r="DP125" s="1020"/>
      <c r="DQ125" s="1020" t="s">
        <v>141</v>
      </c>
      <c r="DR125" s="1020"/>
      <c r="DS125" s="1020"/>
      <c r="DT125" s="1020"/>
      <c r="DU125" s="1020"/>
      <c r="DV125" s="1021" t="s">
        <v>481</v>
      </c>
      <c r="DW125" s="1021"/>
      <c r="DX125" s="1021"/>
      <c r="DY125" s="1021"/>
      <c r="DZ125" s="1022"/>
    </row>
    <row r="126" spans="1:130" s="246" customFormat="1" ht="26.25" customHeight="1" thickBot="1" x14ac:dyDescent="0.25">
      <c r="A126" s="1152"/>
      <c r="B126" s="1039"/>
      <c r="C126" s="1009" t="s">
        <v>466</v>
      </c>
      <c r="D126" s="1010"/>
      <c r="E126" s="1010"/>
      <c r="F126" s="1010"/>
      <c r="G126" s="1010"/>
      <c r="H126" s="1010"/>
      <c r="I126" s="1010"/>
      <c r="J126" s="1010"/>
      <c r="K126" s="1010"/>
      <c r="L126" s="1010"/>
      <c r="M126" s="1010"/>
      <c r="N126" s="1010"/>
      <c r="O126" s="1010"/>
      <c r="P126" s="1010"/>
      <c r="Q126" s="1010"/>
      <c r="R126" s="1010"/>
      <c r="S126" s="1010"/>
      <c r="T126" s="1010"/>
      <c r="U126" s="1010"/>
      <c r="V126" s="1010"/>
      <c r="W126" s="1010"/>
      <c r="X126" s="1010"/>
      <c r="Y126" s="1010"/>
      <c r="Z126" s="1011"/>
      <c r="AA126" s="1051">
        <v>20059</v>
      </c>
      <c r="AB126" s="1052"/>
      <c r="AC126" s="1052"/>
      <c r="AD126" s="1052"/>
      <c r="AE126" s="1053"/>
      <c r="AF126" s="1054">
        <v>17637</v>
      </c>
      <c r="AG126" s="1052"/>
      <c r="AH126" s="1052"/>
      <c r="AI126" s="1052"/>
      <c r="AJ126" s="1053"/>
      <c r="AK126" s="1054">
        <v>15121</v>
      </c>
      <c r="AL126" s="1052"/>
      <c r="AM126" s="1052"/>
      <c r="AN126" s="1052"/>
      <c r="AO126" s="1053"/>
      <c r="AP126" s="1055">
        <v>0.3</v>
      </c>
      <c r="AQ126" s="1056"/>
      <c r="AR126" s="1056"/>
      <c r="AS126" s="1056"/>
      <c r="AT126" s="105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7"/>
      <c r="CL126" s="1104"/>
      <c r="CM126" s="1104"/>
      <c r="CN126" s="1104"/>
      <c r="CO126" s="1105"/>
      <c r="CP126" s="1042" t="s">
        <v>482</v>
      </c>
      <c r="CQ126" s="1043"/>
      <c r="CR126" s="1043"/>
      <c r="CS126" s="1043"/>
      <c r="CT126" s="1043"/>
      <c r="CU126" s="1043"/>
      <c r="CV126" s="1043"/>
      <c r="CW126" s="1043"/>
      <c r="CX126" s="1043"/>
      <c r="CY126" s="1043"/>
      <c r="CZ126" s="1043"/>
      <c r="DA126" s="1043"/>
      <c r="DB126" s="1043"/>
      <c r="DC126" s="1043"/>
      <c r="DD126" s="1043"/>
      <c r="DE126" s="1043"/>
      <c r="DF126" s="1044"/>
      <c r="DG126" s="1012" t="s">
        <v>141</v>
      </c>
      <c r="DH126" s="1013"/>
      <c r="DI126" s="1013"/>
      <c r="DJ126" s="1013"/>
      <c r="DK126" s="1013"/>
      <c r="DL126" s="1013" t="s">
        <v>141</v>
      </c>
      <c r="DM126" s="1013"/>
      <c r="DN126" s="1013"/>
      <c r="DO126" s="1013"/>
      <c r="DP126" s="1013"/>
      <c r="DQ126" s="1013" t="s">
        <v>141</v>
      </c>
      <c r="DR126" s="1013"/>
      <c r="DS126" s="1013"/>
      <c r="DT126" s="1013"/>
      <c r="DU126" s="1013"/>
      <c r="DV126" s="1014" t="s">
        <v>483</v>
      </c>
      <c r="DW126" s="1014"/>
      <c r="DX126" s="1014"/>
      <c r="DY126" s="1014"/>
      <c r="DZ126" s="1015"/>
    </row>
    <row r="127" spans="1:130" s="246" customFormat="1" ht="26.25" customHeight="1" x14ac:dyDescent="0.2">
      <c r="A127" s="1153"/>
      <c r="B127" s="1041"/>
      <c r="C127" s="1095" t="s">
        <v>484</v>
      </c>
      <c r="D127" s="1096"/>
      <c r="E127" s="1096"/>
      <c r="F127" s="1096"/>
      <c r="G127" s="1096"/>
      <c r="H127" s="1096"/>
      <c r="I127" s="1096"/>
      <c r="J127" s="1096"/>
      <c r="K127" s="1096"/>
      <c r="L127" s="1096"/>
      <c r="M127" s="1096"/>
      <c r="N127" s="1096"/>
      <c r="O127" s="1096"/>
      <c r="P127" s="1096"/>
      <c r="Q127" s="1096"/>
      <c r="R127" s="1096"/>
      <c r="S127" s="1096"/>
      <c r="T127" s="1096"/>
      <c r="U127" s="1096"/>
      <c r="V127" s="1096"/>
      <c r="W127" s="1096"/>
      <c r="X127" s="1096"/>
      <c r="Y127" s="1096"/>
      <c r="Z127" s="1097"/>
      <c r="AA127" s="1051">
        <v>287</v>
      </c>
      <c r="AB127" s="1052"/>
      <c r="AC127" s="1052"/>
      <c r="AD127" s="1052"/>
      <c r="AE127" s="1053"/>
      <c r="AF127" s="1054">
        <v>243</v>
      </c>
      <c r="AG127" s="1052"/>
      <c r="AH127" s="1052"/>
      <c r="AI127" s="1052"/>
      <c r="AJ127" s="1053"/>
      <c r="AK127" s="1054">
        <v>208</v>
      </c>
      <c r="AL127" s="1052"/>
      <c r="AM127" s="1052"/>
      <c r="AN127" s="1052"/>
      <c r="AO127" s="1053"/>
      <c r="AP127" s="1055">
        <v>0</v>
      </c>
      <c r="AQ127" s="1056"/>
      <c r="AR127" s="1056"/>
      <c r="AS127" s="1056"/>
      <c r="AT127" s="1057"/>
      <c r="AU127" s="282"/>
      <c r="AV127" s="282"/>
      <c r="AW127" s="282"/>
      <c r="AX127" s="1125" t="s">
        <v>485</v>
      </c>
      <c r="AY127" s="1126"/>
      <c r="AZ127" s="1126"/>
      <c r="BA127" s="1126"/>
      <c r="BB127" s="1126"/>
      <c r="BC127" s="1126"/>
      <c r="BD127" s="1126"/>
      <c r="BE127" s="1127"/>
      <c r="BF127" s="1128" t="s">
        <v>486</v>
      </c>
      <c r="BG127" s="1126"/>
      <c r="BH127" s="1126"/>
      <c r="BI127" s="1126"/>
      <c r="BJ127" s="1126"/>
      <c r="BK127" s="1126"/>
      <c r="BL127" s="1127"/>
      <c r="BM127" s="1128" t="s">
        <v>487</v>
      </c>
      <c r="BN127" s="1126"/>
      <c r="BO127" s="1126"/>
      <c r="BP127" s="1126"/>
      <c r="BQ127" s="1126"/>
      <c r="BR127" s="1126"/>
      <c r="BS127" s="1127"/>
      <c r="BT127" s="1128" t="s">
        <v>488</v>
      </c>
      <c r="BU127" s="1126"/>
      <c r="BV127" s="1126"/>
      <c r="BW127" s="1126"/>
      <c r="BX127" s="1126"/>
      <c r="BY127" s="1126"/>
      <c r="BZ127" s="1150"/>
      <c r="CA127" s="282"/>
      <c r="CB127" s="282"/>
      <c r="CC127" s="282"/>
      <c r="CD127" s="283"/>
      <c r="CE127" s="283"/>
      <c r="CF127" s="283"/>
      <c r="CG127" s="280"/>
      <c r="CH127" s="280"/>
      <c r="CI127" s="280"/>
      <c r="CJ127" s="281"/>
      <c r="CK127" s="1117"/>
      <c r="CL127" s="1104"/>
      <c r="CM127" s="1104"/>
      <c r="CN127" s="1104"/>
      <c r="CO127" s="1105"/>
      <c r="CP127" s="1042" t="s">
        <v>489</v>
      </c>
      <c r="CQ127" s="1043"/>
      <c r="CR127" s="1043"/>
      <c r="CS127" s="1043"/>
      <c r="CT127" s="1043"/>
      <c r="CU127" s="1043"/>
      <c r="CV127" s="1043"/>
      <c r="CW127" s="1043"/>
      <c r="CX127" s="1043"/>
      <c r="CY127" s="1043"/>
      <c r="CZ127" s="1043"/>
      <c r="DA127" s="1043"/>
      <c r="DB127" s="1043"/>
      <c r="DC127" s="1043"/>
      <c r="DD127" s="1043"/>
      <c r="DE127" s="1043"/>
      <c r="DF127" s="1044"/>
      <c r="DG127" s="1012" t="s">
        <v>483</v>
      </c>
      <c r="DH127" s="1013"/>
      <c r="DI127" s="1013"/>
      <c r="DJ127" s="1013"/>
      <c r="DK127" s="1013"/>
      <c r="DL127" s="1013" t="s">
        <v>141</v>
      </c>
      <c r="DM127" s="1013"/>
      <c r="DN127" s="1013"/>
      <c r="DO127" s="1013"/>
      <c r="DP127" s="1013"/>
      <c r="DQ127" s="1013" t="s">
        <v>434</v>
      </c>
      <c r="DR127" s="1013"/>
      <c r="DS127" s="1013"/>
      <c r="DT127" s="1013"/>
      <c r="DU127" s="1013"/>
      <c r="DV127" s="1014" t="s">
        <v>490</v>
      </c>
      <c r="DW127" s="1014"/>
      <c r="DX127" s="1014"/>
      <c r="DY127" s="1014"/>
      <c r="DZ127" s="1015"/>
    </row>
    <row r="128" spans="1:130" s="246" customFormat="1" ht="26.25" customHeight="1" thickBot="1" x14ac:dyDescent="0.25">
      <c r="A128" s="1136" t="s">
        <v>491</v>
      </c>
      <c r="B128" s="1137"/>
      <c r="C128" s="1137"/>
      <c r="D128" s="1137"/>
      <c r="E128" s="1137"/>
      <c r="F128" s="1137"/>
      <c r="G128" s="1137"/>
      <c r="H128" s="1137"/>
      <c r="I128" s="1137"/>
      <c r="J128" s="1137"/>
      <c r="K128" s="1137"/>
      <c r="L128" s="1137"/>
      <c r="M128" s="1137"/>
      <c r="N128" s="1137"/>
      <c r="O128" s="1137"/>
      <c r="P128" s="1137"/>
      <c r="Q128" s="1137"/>
      <c r="R128" s="1137"/>
      <c r="S128" s="1137"/>
      <c r="T128" s="1137"/>
      <c r="U128" s="1137"/>
      <c r="V128" s="1137"/>
      <c r="W128" s="1138" t="s">
        <v>492</v>
      </c>
      <c r="X128" s="1138"/>
      <c r="Y128" s="1138"/>
      <c r="Z128" s="1139"/>
      <c r="AA128" s="1140">
        <v>20335</v>
      </c>
      <c r="AB128" s="1141"/>
      <c r="AC128" s="1141"/>
      <c r="AD128" s="1141"/>
      <c r="AE128" s="1142"/>
      <c r="AF128" s="1143">
        <v>13062</v>
      </c>
      <c r="AG128" s="1141"/>
      <c r="AH128" s="1141"/>
      <c r="AI128" s="1141"/>
      <c r="AJ128" s="1142"/>
      <c r="AK128" s="1143">
        <v>13102</v>
      </c>
      <c r="AL128" s="1141"/>
      <c r="AM128" s="1141"/>
      <c r="AN128" s="1141"/>
      <c r="AO128" s="1142"/>
      <c r="AP128" s="1144"/>
      <c r="AQ128" s="1145"/>
      <c r="AR128" s="1145"/>
      <c r="AS128" s="1145"/>
      <c r="AT128" s="1146"/>
      <c r="AU128" s="282"/>
      <c r="AV128" s="282"/>
      <c r="AW128" s="282"/>
      <c r="AX128" s="981" t="s">
        <v>493</v>
      </c>
      <c r="AY128" s="982"/>
      <c r="AZ128" s="982"/>
      <c r="BA128" s="982"/>
      <c r="BB128" s="982"/>
      <c r="BC128" s="982"/>
      <c r="BD128" s="982"/>
      <c r="BE128" s="983"/>
      <c r="BF128" s="1147" t="s">
        <v>141</v>
      </c>
      <c r="BG128" s="1148"/>
      <c r="BH128" s="1148"/>
      <c r="BI128" s="1148"/>
      <c r="BJ128" s="1148"/>
      <c r="BK128" s="1148"/>
      <c r="BL128" s="1149"/>
      <c r="BM128" s="1147">
        <v>14.43</v>
      </c>
      <c r="BN128" s="1148"/>
      <c r="BO128" s="1148"/>
      <c r="BP128" s="1148"/>
      <c r="BQ128" s="1148"/>
      <c r="BR128" s="1148"/>
      <c r="BS128" s="1149"/>
      <c r="BT128" s="1147">
        <v>20</v>
      </c>
      <c r="BU128" s="1148"/>
      <c r="BV128" s="1148"/>
      <c r="BW128" s="1148"/>
      <c r="BX128" s="1148"/>
      <c r="BY128" s="1148"/>
      <c r="BZ128" s="1172"/>
      <c r="CA128" s="283"/>
      <c r="CB128" s="283"/>
      <c r="CC128" s="283"/>
      <c r="CD128" s="283"/>
      <c r="CE128" s="283"/>
      <c r="CF128" s="283"/>
      <c r="CG128" s="280"/>
      <c r="CH128" s="280"/>
      <c r="CI128" s="280"/>
      <c r="CJ128" s="281"/>
      <c r="CK128" s="1118"/>
      <c r="CL128" s="1119"/>
      <c r="CM128" s="1119"/>
      <c r="CN128" s="1119"/>
      <c r="CO128" s="1120"/>
      <c r="CP128" s="1129" t="s">
        <v>494</v>
      </c>
      <c r="CQ128" s="1130"/>
      <c r="CR128" s="1130"/>
      <c r="CS128" s="1130"/>
      <c r="CT128" s="1130"/>
      <c r="CU128" s="1130"/>
      <c r="CV128" s="1130"/>
      <c r="CW128" s="1130"/>
      <c r="CX128" s="1130"/>
      <c r="CY128" s="1130"/>
      <c r="CZ128" s="1130"/>
      <c r="DA128" s="1130"/>
      <c r="DB128" s="1130"/>
      <c r="DC128" s="1130"/>
      <c r="DD128" s="1130"/>
      <c r="DE128" s="1130"/>
      <c r="DF128" s="1131"/>
      <c r="DG128" s="1132" t="s">
        <v>483</v>
      </c>
      <c r="DH128" s="1133"/>
      <c r="DI128" s="1133"/>
      <c r="DJ128" s="1133"/>
      <c r="DK128" s="1133"/>
      <c r="DL128" s="1133" t="s">
        <v>459</v>
      </c>
      <c r="DM128" s="1133"/>
      <c r="DN128" s="1133"/>
      <c r="DO128" s="1133"/>
      <c r="DP128" s="1133"/>
      <c r="DQ128" s="1133" t="s">
        <v>459</v>
      </c>
      <c r="DR128" s="1133"/>
      <c r="DS128" s="1133"/>
      <c r="DT128" s="1133"/>
      <c r="DU128" s="1133"/>
      <c r="DV128" s="1134" t="s">
        <v>459</v>
      </c>
      <c r="DW128" s="1134"/>
      <c r="DX128" s="1134"/>
      <c r="DY128" s="1134"/>
      <c r="DZ128" s="1135"/>
    </row>
    <row r="129" spans="1:131" s="246" customFormat="1" ht="26.25" customHeight="1" x14ac:dyDescent="0.2">
      <c r="A129" s="1023" t="s">
        <v>107</v>
      </c>
      <c r="B129" s="1024"/>
      <c r="C129" s="1024"/>
      <c r="D129" s="1024"/>
      <c r="E129" s="1024"/>
      <c r="F129" s="1024"/>
      <c r="G129" s="1024"/>
      <c r="H129" s="1024"/>
      <c r="I129" s="1024"/>
      <c r="J129" s="1024"/>
      <c r="K129" s="1024"/>
      <c r="L129" s="1024"/>
      <c r="M129" s="1024"/>
      <c r="N129" s="1024"/>
      <c r="O129" s="1024"/>
      <c r="P129" s="1024"/>
      <c r="Q129" s="1024"/>
      <c r="R129" s="1024"/>
      <c r="S129" s="1024"/>
      <c r="T129" s="1024"/>
      <c r="U129" s="1024"/>
      <c r="V129" s="1024"/>
      <c r="W129" s="1166" t="s">
        <v>495</v>
      </c>
      <c r="X129" s="1167"/>
      <c r="Y129" s="1167"/>
      <c r="Z129" s="1168"/>
      <c r="AA129" s="1051">
        <v>5954518</v>
      </c>
      <c r="AB129" s="1052"/>
      <c r="AC129" s="1052"/>
      <c r="AD129" s="1052"/>
      <c r="AE129" s="1053"/>
      <c r="AF129" s="1054">
        <v>6009436</v>
      </c>
      <c r="AG129" s="1052"/>
      <c r="AH129" s="1052"/>
      <c r="AI129" s="1052"/>
      <c r="AJ129" s="1053"/>
      <c r="AK129" s="1054">
        <v>6028524</v>
      </c>
      <c r="AL129" s="1052"/>
      <c r="AM129" s="1052"/>
      <c r="AN129" s="1052"/>
      <c r="AO129" s="1053"/>
      <c r="AP129" s="1169"/>
      <c r="AQ129" s="1170"/>
      <c r="AR129" s="1170"/>
      <c r="AS129" s="1170"/>
      <c r="AT129" s="1171"/>
      <c r="AU129" s="284"/>
      <c r="AV129" s="284"/>
      <c r="AW129" s="284"/>
      <c r="AX129" s="1160" t="s">
        <v>496</v>
      </c>
      <c r="AY129" s="1043"/>
      <c r="AZ129" s="1043"/>
      <c r="BA129" s="1043"/>
      <c r="BB129" s="1043"/>
      <c r="BC129" s="1043"/>
      <c r="BD129" s="1043"/>
      <c r="BE129" s="1044"/>
      <c r="BF129" s="1161" t="s">
        <v>459</v>
      </c>
      <c r="BG129" s="1162"/>
      <c r="BH129" s="1162"/>
      <c r="BI129" s="1162"/>
      <c r="BJ129" s="1162"/>
      <c r="BK129" s="1162"/>
      <c r="BL129" s="1163"/>
      <c r="BM129" s="1161">
        <v>19.43</v>
      </c>
      <c r="BN129" s="1162"/>
      <c r="BO129" s="1162"/>
      <c r="BP129" s="1162"/>
      <c r="BQ129" s="1162"/>
      <c r="BR129" s="1162"/>
      <c r="BS129" s="1163"/>
      <c r="BT129" s="1161">
        <v>30</v>
      </c>
      <c r="BU129" s="1164"/>
      <c r="BV129" s="1164"/>
      <c r="BW129" s="1164"/>
      <c r="BX129" s="1164"/>
      <c r="BY129" s="1164"/>
      <c r="BZ129" s="1165"/>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23" t="s">
        <v>497</v>
      </c>
      <c r="B130" s="1024"/>
      <c r="C130" s="1024"/>
      <c r="D130" s="1024"/>
      <c r="E130" s="1024"/>
      <c r="F130" s="1024"/>
      <c r="G130" s="1024"/>
      <c r="H130" s="1024"/>
      <c r="I130" s="1024"/>
      <c r="J130" s="1024"/>
      <c r="K130" s="1024"/>
      <c r="L130" s="1024"/>
      <c r="M130" s="1024"/>
      <c r="N130" s="1024"/>
      <c r="O130" s="1024"/>
      <c r="P130" s="1024"/>
      <c r="Q130" s="1024"/>
      <c r="R130" s="1024"/>
      <c r="S130" s="1024"/>
      <c r="T130" s="1024"/>
      <c r="U130" s="1024"/>
      <c r="V130" s="1024"/>
      <c r="W130" s="1166" t="s">
        <v>498</v>
      </c>
      <c r="X130" s="1167"/>
      <c r="Y130" s="1167"/>
      <c r="Z130" s="1168"/>
      <c r="AA130" s="1051">
        <v>700333</v>
      </c>
      <c r="AB130" s="1052"/>
      <c r="AC130" s="1052"/>
      <c r="AD130" s="1052"/>
      <c r="AE130" s="1053"/>
      <c r="AF130" s="1054">
        <v>719926</v>
      </c>
      <c r="AG130" s="1052"/>
      <c r="AH130" s="1052"/>
      <c r="AI130" s="1052"/>
      <c r="AJ130" s="1053"/>
      <c r="AK130" s="1054">
        <v>732190</v>
      </c>
      <c r="AL130" s="1052"/>
      <c r="AM130" s="1052"/>
      <c r="AN130" s="1052"/>
      <c r="AO130" s="1053"/>
      <c r="AP130" s="1169"/>
      <c r="AQ130" s="1170"/>
      <c r="AR130" s="1170"/>
      <c r="AS130" s="1170"/>
      <c r="AT130" s="1171"/>
      <c r="AU130" s="284"/>
      <c r="AV130" s="284"/>
      <c r="AW130" s="284"/>
      <c r="AX130" s="1160" t="s">
        <v>499</v>
      </c>
      <c r="AY130" s="1043"/>
      <c r="AZ130" s="1043"/>
      <c r="BA130" s="1043"/>
      <c r="BB130" s="1043"/>
      <c r="BC130" s="1043"/>
      <c r="BD130" s="1043"/>
      <c r="BE130" s="1044"/>
      <c r="BF130" s="1197">
        <v>7.7</v>
      </c>
      <c r="BG130" s="1198"/>
      <c r="BH130" s="1198"/>
      <c r="BI130" s="1198"/>
      <c r="BJ130" s="1198"/>
      <c r="BK130" s="1198"/>
      <c r="BL130" s="1199"/>
      <c r="BM130" s="1197">
        <v>25</v>
      </c>
      <c r="BN130" s="1198"/>
      <c r="BO130" s="1198"/>
      <c r="BP130" s="1198"/>
      <c r="BQ130" s="1198"/>
      <c r="BR130" s="1198"/>
      <c r="BS130" s="1199"/>
      <c r="BT130" s="1197">
        <v>35</v>
      </c>
      <c r="BU130" s="1200"/>
      <c r="BV130" s="1200"/>
      <c r="BW130" s="1200"/>
      <c r="BX130" s="1200"/>
      <c r="BY130" s="1200"/>
      <c r="BZ130" s="1201"/>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202"/>
      <c r="B131" s="1203"/>
      <c r="C131" s="1203"/>
      <c r="D131" s="1203"/>
      <c r="E131" s="1203"/>
      <c r="F131" s="1203"/>
      <c r="G131" s="1203"/>
      <c r="H131" s="1203"/>
      <c r="I131" s="1203"/>
      <c r="J131" s="1203"/>
      <c r="K131" s="1203"/>
      <c r="L131" s="1203"/>
      <c r="M131" s="1203"/>
      <c r="N131" s="1203"/>
      <c r="O131" s="1203"/>
      <c r="P131" s="1203"/>
      <c r="Q131" s="1203"/>
      <c r="R131" s="1203"/>
      <c r="S131" s="1203"/>
      <c r="T131" s="1203"/>
      <c r="U131" s="1203"/>
      <c r="V131" s="1203"/>
      <c r="W131" s="1204" t="s">
        <v>500</v>
      </c>
      <c r="X131" s="1205"/>
      <c r="Y131" s="1205"/>
      <c r="Z131" s="1206"/>
      <c r="AA131" s="1098">
        <v>5254185</v>
      </c>
      <c r="AB131" s="1077"/>
      <c r="AC131" s="1077"/>
      <c r="AD131" s="1077"/>
      <c r="AE131" s="1078"/>
      <c r="AF131" s="1076">
        <v>5289510</v>
      </c>
      <c r="AG131" s="1077"/>
      <c r="AH131" s="1077"/>
      <c r="AI131" s="1077"/>
      <c r="AJ131" s="1078"/>
      <c r="AK131" s="1076">
        <v>5296334</v>
      </c>
      <c r="AL131" s="1077"/>
      <c r="AM131" s="1077"/>
      <c r="AN131" s="1077"/>
      <c r="AO131" s="1078"/>
      <c r="AP131" s="1207"/>
      <c r="AQ131" s="1208"/>
      <c r="AR131" s="1208"/>
      <c r="AS131" s="1208"/>
      <c r="AT131" s="1209"/>
      <c r="AU131" s="284"/>
      <c r="AV131" s="284"/>
      <c r="AW131" s="284"/>
      <c r="AX131" s="1179" t="s">
        <v>501</v>
      </c>
      <c r="AY131" s="1130"/>
      <c r="AZ131" s="1130"/>
      <c r="BA131" s="1130"/>
      <c r="BB131" s="1130"/>
      <c r="BC131" s="1130"/>
      <c r="BD131" s="1130"/>
      <c r="BE131" s="1131"/>
      <c r="BF131" s="1180" t="s">
        <v>481</v>
      </c>
      <c r="BG131" s="1181"/>
      <c r="BH131" s="1181"/>
      <c r="BI131" s="1181"/>
      <c r="BJ131" s="1181"/>
      <c r="BK131" s="1181"/>
      <c r="BL131" s="1182"/>
      <c r="BM131" s="1180">
        <v>350</v>
      </c>
      <c r="BN131" s="1181"/>
      <c r="BO131" s="1181"/>
      <c r="BP131" s="1181"/>
      <c r="BQ131" s="1181"/>
      <c r="BR131" s="1181"/>
      <c r="BS131" s="1182"/>
      <c r="BT131" s="1183"/>
      <c r="BU131" s="1184"/>
      <c r="BV131" s="1184"/>
      <c r="BW131" s="1184"/>
      <c r="BX131" s="1184"/>
      <c r="BY131" s="1184"/>
      <c r="BZ131" s="118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86" t="s">
        <v>502</v>
      </c>
      <c r="B132" s="1187"/>
      <c r="C132" s="1187"/>
      <c r="D132" s="1187"/>
      <c r="E132" s="1187"/>
      <c r="F132" s="1187"/>
      <c r="G132" s="1187"/>
      <c r="H132" s="1187"/>
      <c r="I132" s="1187"/>
      <c r="J132" s="1187"/>
      <c r="K132" s="1187"/>
      <c r="L132" s="1187"/>
      <c r="M132" s="1187"/>
      <c r="N132" s="1187"/>
      <c r="O132" s="1187"/>
      <c r="P132" s="1187"/>
      <c r="Q132" s="1187"/>
      <c r="R132" s="1187"/>
      <c r="S132" s="1187"/>
      <c r="T132" s="1187"/>
      <c r="U132" s="1187"/>
      <c r="V132" s="1190" t="s">
        <v>503</v>
      </c>
      <c r="W132" s="1190"/>
      <c r="X132" s="1190"/>
      <c r="Y132" s="1190"/>
      <c r="Z132" s="1191"/>
      <c r="AA132" s="1192">
        <v>7.5475454329999998</v>
      </c>
      <c r="AB132" s="1193"/>
      <c r="AC132" s="1193"/>
      <c r="AD132" s="1193"/>
      <c r="AE132" s="1194"/>
      <c r="AF132" s="1195">
        <v>7.8051842230000004</v>
      </c>
      <c r="AG132" s="1193"/>
      <c r="AH132" s="1193"/>
      <c r="AI132" s="1193"/>
      <c r="AJ132" s="1194"/>
      <c r="AK132" s="1195">
        <v>7.9331288400000002</v>
      </c>
      <c r="AL132" s="1193"/>
      <c r="AM132" s="1193"/>
      <c r="AN132" s="1193"/>
      <c r="AO132" s="1194"/>
      <c r="AP132" s="1092"/>
      <c r="AQ132" s="1093"/>
      <c r="AR132" s="1093"/>
      <c r="AS132" s="1093"/>
      <c r="AT132" s="119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88"/>
      <c r="B133" s="1189"/>
      <c r="C133" s="1189"/>
      <c r="D133" s="1189"/>
      <c r="E133" s="1189"/>
      <c r="F133" s="1189"/>
      <c r="G133" s="1189"/>
      <c r="H133" s="1189"/>
      <c r="I133" s="1189"/>
      <c r="J133" s="1189"/>
      <c r="K133" s="1189"/>
      <c r="L133" s="1189"/>
      <c r="M133" s="1189"/>
      <c r="N133" s="1189"/>
      <c r="O133" s="1189"/>
      <c r="P133" s="1189"/>
      <c r="Q133" s="1189"/>
      <c r="R133" s="1189"/>
      <c r="S133" s="1189"/>
      <c r="T133" s="1189"/>
      <c r="U133" s="1189"/>
      <c r="V133" s="1173" t="s">
        <v>504</v>
      </c>
      <c r="W133" s="1173"/>
      <c r="X133" s="1173"/>
      <c r="Y133" s="1173"/>
      <c r="Z133" s="1174"/>
      <c r="AA133" s="1175">
        <v>6.1</v>
      </c>
      <c r="AB133" s="1176"/>
      <c r="AC133" s="1176"/>
      <c r="AD133" s="1176"/>
      <c r="AE133" s="1177"/>
      <c r="AF133" s="1175">
        <v>6.8</v>
      </c>
      <c r="AG133" s="1176"/>
      <c r="AH133" s="1176"/>
      <c r="AI133" s="1176"/>
      <c r="AJ133" s="1177"/>
      <c r="AK133" s="1175">
        <v>7.7</v>
      </c>
      <c r="AL133" s="1176"/>
      <c r="AM133" s="1176"/>
      <c r="AN133" s="1176"/>
      <c r="AO133" s="1177"/>
      <c r="AP133" s="1122"/>
      <c r="AQ133" s="1123"/>
      <c r="AR133" s="1123"/>
      <c r="AS133" s="1123"/>
      <c r="AT133" s="1178"/>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wRiuB3yAHD79itDAEwa9qktpRUzuMeIq8QbjIgCo3r6P56MeSebqmh7jLnq6Re272wA/PzuJjvwo5Jxz5odGWQ==" saltValue="ewim5qIpE0sAl2jbLy3Z5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505</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jWP6IFZWQQJhjlP3OLMUD90LYducGBZrPb+OErnISeIabhzcxRP20qAguYB4YJWvCuPxEecrc6SvTOzML3DrSg==" saltValue="PQyxWs+kBifnKnvAu3V3v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70" zoomScaleNormal="7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BciDnah3Q92tRBFnzjtyDyW6UeJeO/lXeJTQXeFB/ZMHC5OJrXofBQ7MxqCW2U/+RWdRxZfs4e1SUiEBIqDPCw==" saltValue="HCWJqFozk5YMPyxTvFg4cQ=="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0" zoomScaleSheetLayoutView="70"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506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507</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3" t="s">
        <v>508</v>
      </c>
      <c r="AP7" s="303"/>
      <c r="AQ7" s="304" t="s">
        <v>509</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4"/>
      <c r="AP8" s="309" t="s">
        <v>510</v>
      </c>
      <c r="AQ8" s="310" t="s">
        <v>511</v>
      </c>
      <c r="AR8" s="311" t="s">
        <v>512</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5" t="s">
        <v>513</v>
      </c>
      <c r="AL9" s="1216"/>
      <c r="AM9" s="1216"/>
      <c r="AN9" s="1217"/>
      <c r="AO9" s="312">
        <v>1175651</v>
      </c>
      <c r="AP9" s="312">
        <v>37756</v>
      </c>
      <c r="AQ9" s="313">
        <v>63072</v>
      </c>
      <c r="AR9" s="314">
        <v>-40.1</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5" t="s">
        <v>514</v>
      </c>
      <c r="AL10" s="1216"/>
      <c r="AM10" s="1216"/>
      <c r="AN10" s="1217"/>
      <c r="AO10" s="315">
        <v>116149</v>
      </c>
      <c r="AP10" s="315">
        <v>3730</v>
      </c>
      <c r="AQ10" s="316">
        <v>6862</v>
      </c>
      <c r="AR10" s="317">
        <v>-45.6</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5" t="s">
        <v>515</v>
      </c>
      <c r="AL11" s="1216"/>
      <c r="AM11" s="1216"/>
      <c r="AN11" s="1217"/>
      <c r="AO11" s="315">
        <v>439533</v>
      </c>
      <c r="AP11" s="315">
        <v>14116</v>
      </c>
      <c r="AQ11" s="316">
        <v>9054</v>
      </c>
      <c r="AR11" s="317">
        <v>55.9</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5" t="s">
        <v>516</v>
      </c>
      <c r="AL12" s="1216"/>
      <c r="AM12" s="1216"/>
      <c r="AN12" s="1217"/>
      <c r="AO12" s="315" t="s">
        <v>517</v>
      </c>
      <c r="AP12" s="315" t="s">
        <v>517</v>
      </c>
      <c r="AQ12" s="316">
        <v>361</v>
      </c>
      <c r="AR12" s="317" t="s">
        <v>517</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5" t="s">
        <v>518</v>
      </c>
      <c r="AL13" s="1216"/>
      <c r="AM13" s="1216"/>
      <c r="AN13" s="1217"/>
      <c r="AO13" s="315" t="s">
        <v>517</v>
      </c>
      <c r="AP13" s="315" t="s">
        <v>517</v>
      </c>
      <c r="AQ13" s="316" t="s">
        <v>517</v>
      </c>
      <c r="AR13" s="317" t="s">
        <v>517</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5" t="s">
        <v>519</v>
      </c>
      <c r="AL14" s="1216"/>
      <c r="AM14" s="1216"/>
      <c r="AN14" s="1217"/>
      <c r="AO14" s="315">
        <v>125356</v>
      </c>
      <c r="AP14" s="315">
        <v>4026</v>
      </c>
      <c r="AQ14" s="316">
        <v>2718</v>
      </c>
      <c r="AR14" s="317">
        <v>48.1</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5" t="s">
        <v>520</v>
      </c>
      <c r="AL15" s="1216"/>
      <c r="AM15" s="1216"/>
      <c r="AN15" s="1217"/>
      <c r="AO15" s="315">
        <v>14730</v>
      </c>
      <c r="AP15" s="315">
        <v>473</v>
      </c>
      <c r="AQ15" s="316">
        <v>1384</v>
      </c>
      <c r="AR15" s="317">
        <v>-65.8</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8" t="s">
        <v>521</v>
      </c>
      <c r="AL16" s="1219"/>
      <c r="AM16" s="1219"/>
      <c r="AN16" s="1220"/>
      <c r="AO16" s="315">
        <v>-83058</v>
      </c>
      <c r="AP16" s="315">
        <v>-2667</v>
      </c>
      <c r="AQ16" s="316">
        <v>-5449</v>
      </c>
      <c r="AR16" s="317">
        <v>-51.1</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8" t="s">
        <v>190</v>
      </c>
      <c r="AL17" s="1219"/>
      <c r="AM17" s="1219"/>
      <c r="AN17" s="1220"/>
      <c r="AO17" s="315">
        <v>1788361</v>
      </c>
      <c r="AP17" s="315">
        <v>57433</v>
      </c>
      <c r="AQ17" s="316">
        <v>78003</v>
      </c>
      <c r="AR17" s="317">
        <v>-26.4</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522</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523</v>
      </c>
      <c r="AP20" s="323" t="s">
        <v>524</v>
      </c>
      <c r="AQ20" s="324" t="s">
        <v>525</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0" t="s">
        <v>526</v>
      </c>
      <c r="AL21" s="1211"/>
      <c r="AM21" s="1211"/>
      <c r="AN21" s="1212"/>
      <c r="AO21" s="327">
        <v>4.88</v>
      </c>
      <c r="AP21" s="328">
        <v>7.51</v>
      </c>
      <c r="AQ21" s="329">
        <v>-2.63</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0" t="s">
        <v>527</v>
      </c>
      <c r="AL22" s="1211"/>
      <c r="AM22" s="1211"/>
      <c r="AN22" s="1212"/>
      <c r="AO22" s="332">
        <v>96.6</v>
      </c>
      <c r="AP22" s="333">
        <v>97.1</v>
      </c>
      <c r="AQ22" s="334">
        <v>-0.5</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528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529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530</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3" t="s">
        <v>508</v>
      </c>
      <c r="AP30" s="303"/>
      <c r="AQ30" s="304" t="s">
        <v>509</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4"/>
      <c r="AP31" s="309" t="s">
        <v>510</v>
      </c>
      <c r="AQ31" s="310" t="s">
        <v>511</v>
      </c>
      <c r="AR31" s="311" t="s">
        <v>512</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6" t="s">
        <v>531</v>
      </c>
      <c r="AL32" s="1227"/>
      <c r="AM32" s="1227"/>
      <c r="AN32" s="1228"/>
      <c r="AO32" s="342">
        <v>881927</v>
      </c>
      <c r="AP32" s="342">
        <v>28323</v>
      </c>
      <c r="AQ32" s="343">
        <v>34855</v>
      </c>
      <c r="AR32" s="344">
        <v>-18.7</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6" t="s">
        <v>532</v>
      </c>
      <c r="AL33" s="1227"/>
      <c r="AM33" s="1227"/>
      <c r="AN33" s="1228"/>
      <c r="AO33" s="342" t="s">
        <v>517</v>
      </c>
      <c r="AP33" s="342" t="s">
        <v>517</v>
      </c>
      <c r="AQ33" s="343" t="s">
        <v>517</v>
      </c>
      <c r="AR33" s="344" t="s">
        <v>517</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6" t="s">
        <v>533</v>
      </c>
      <c r="AL34" s="1227"/>
      <c r="AM34" s="1227"/>
      <c r="AN34" s="1228"/>
      <c r="AO34" s="342" t="s">
        <v>517</v>
      </c>
      <c r="AP34" s="342" t="s">
        <v>517</v>
      </c>
      <c r="AQ34" s="343" t="s">
        <v>517</v>
      </c>
      <c r="AR34" s="344" t="s">
        <v>517</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6" t="s">
        <v>534</v>
      </c>
      <c r="AL35" s="1227"/>
      <c r="AM35" s="1227"/>
      <c r="AN35" s="1228"/>
      <c r="AO35" s="342">
        <v>124597</v>
      </c>
      <c r="AP35" s="342">
        <v>4001</v>
      </c>
      <c r="AQ35" s="343">
        <v>15141</v>
      </c>
      <c r="AR35" s="344">
        <v>-73.599999999999994</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6" t="s">
        <v>535</v>
      </c>
      <c r="AL36" s="1227"/>
      <c r="AM36" s="1227"/>
      <c r="AN36" s="1228"/>
      <c r="AO36" s="342">
        <v>143604</v>
      </c>
      <c r="AP36" s="342">
        <v>4612</v>
      </c>
      <c r="AQ36" s="343">
        <v>2517</v>
      </c>
      <c r="AR36" s="344">
        <v>83.2</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6" t="s">
        <v>536</v>
      </c>
      <c r="AL37" s="1227"/>
      <c r="AM37" s="1227"/>
      <c r="AN37" s="1228"/>
      <c r="AO37" s="342">
        <v>15329</v>
      </c>
      <c r="AP37" s="342">
        <v>492</v>
      </c>
      <c r="AQ37" s="343">
        <v>522</v>
      </c>
      <c r="AR37" s="344">
        <v>-5.7</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9" t="s">
        <v>537</v>
      </c>
      <c r="AL38" s="1230"/>
      <c r="AM38" s="1230"/>
      <c r="AN38" s="1231"/>
      <c r="AO38" s="345" t="s">
        <v>517</v>
      </c>
      <c r="AP38" s="345" t="s">
        <v>517</v>
      </c>
      <c r="AQ38" s="346">
        <v>1</v>
      </c>
      <c r="AR38" s="334" t="s">
        <v>517</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9" t="s">
        <v>538</v>
      </c>
      <c r="AL39" s="1230"/>
      <c r="AM39" s="1230"/>
      <c r="AN39" s="1231"/>
      <c r="AO39" s="342">
        <v>-13102</v>
      </c>
      <c r="AP39" s="342">
        <v>-421</v>
      </c>
      <c r="AQ39" s="343">
        <v>-2915</v>
      </c>
      <c r="AR39" s="344">
        <v>-85.6</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6" t="s">
        <v>539</v>
      </c>
      <c r="AL40" s="1227"/>
      <c r="AM40" s="1227"/>
      <c r="AN40" s="1228"/>
      <c r="AO40" s="342">
        <v>-732190</v>
      </c>
      <c r="AP40" s="342">
        <v>-23514</v>
      </c>
      <c r="AQ40" s="343">
        <v>-35363</v>
      </c>
      <c r="AR40" s="344">
        <v>-33.5</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2" t="s">
        <v>304</v>
      </c>
      <c r="AL41" s="1233"/>
      <c r="AM41" s="1233"/>
      <c r="AN41" s="1234"/>
      <c r="AO41" s="342">
        <v>420165</v>
      </c>
      <c r="AP41" s="342">
        <v>13494</v>
      </c>
      <c r="AQ41" s="343">
        <v>14758</v>
      </c>
      <c r="AR41" s="344">
        <v>-8.6</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540</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542</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1" t="s">
        <v>508</v>
      </c>
      <c r="AN49" s="1223" t="s">
        <v>543</v>
      </c>
      <c r="AO49" s="1224"/>
      <c r="AP49" s="1224"/>
      <c r="AQ49" s="1224"/>
      <c r="AR49" s="1225"/>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2"/>
      <c r="AN50" s="358" t="s">
        <v>544</v>
      </c>
      <c r="AO50" s="359" t="s">
        <v>545</v>
      </c>
      <c r="AP50" s="360" t="s">
        <v>546</v>
      </c>
      <c r="AQ50" s="361" t="s">
        <v>547</v>
      </c>
      <c r="AR50" s="362" t="s">
        <v>548</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549</v>
      </c>
      <c r="AL51" s="355"/>
      <c r="AM51" s="363">
        <v>883636</v>
      </c>
      <c r="AN51" s="364">
        <v>28046</v>
      </c>
      <c r="AO51" s="365">
        <v>-52.3</v>
      </c>
      <c r="AP51" s="366">
        <v>59668</v>
      </c>
      <c r="AQ51" s="367">
        <v>-14.1</v>
      </c>
      <c r="AR51" s="368">
        <v>-38.200000000000003</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550</v>
      </c>
      <c r="AM52" s="371">
        <v>742359</v>
      </c>
      <c r="AN52" s="372">
        <v>23562</v>
      </c>
      <c r="AO52" s="373">
        <v>52.2</v>
      </c>
      <c r="AP52" s="374">
        <v>31515</v>
      </c>
      <c r="AQ52" s="375">
        <v>0</v>
      </c>
      <c r="AR52" s="376">
        <v>52.2</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551</v>
      </c>
      <c r="AL53" s="355"/>
      <c r="AM53" s="363">
        <v>1240460</v>
      </c>
      <c r="AN53" s="364">
        <v>39521</v>
      </c>
      <c r="AO53" s="365">
        <v>40.9</v>
      </c>
      <c r="AP53" s="366">
        <v>56894</v>
      </c>
      <c r="AQ53" s="367">
        <v>-4.5999999999999996</v>
      </c>
      <c r="AR53" s="368">
        <v>45.5</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550</v>
      </c>
      <c r="AM54" s="371">
        <v>817957</v>
      </c>
      <c r="AN54" s="372">
        <v>26060</v>
      </c>
      <c r="AO54" s="373">
        <v>10.6</v>
      </c>
      <c r="AP54" s="374">
        <v>32548</v>
      </c>
      <c r="AQ54" s="375">
        <v>3.3</v>
      </c>
      <c r="AR54" s="376">
        <v>7.3</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552</v>
      </c>
      <c r="AL55" s="355"/>
      <c r="AM55" s="363">
        <v>933648</v>
      </c>
      <c r="AN55" s="364">
        <v>29868</v>
      </c>
      <c r="AO55" s="365">
        <v>-24.4</v>
      </c>
      <c r="AP55" s="366">
        <v>57122</v>
      </c>
      <c r="AQ55" s="367">
        <v>0.4</v>
      </c>
      <c r="AR55" s="368">
        <v>-24.8</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550</v>
      </c>
      <c r="AM56" s="371">
        <v>426948</v>
      </c>
      <c r="AN56" s="372">
        <v>13658</v>
      </c>
      <c r="AO56" s="373">
        <v>-47.6</v>
      </c>
      <c r="AP56" s="374">
        <v>36191</v>
      </c>
      <c r="AQ56" s="375">
        <v>11.2</v>
      </c>
      <c r="AR56" s="376">
        <v>-58.8</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553</v>
      </c>
      <c r="AL57" s="355"/>
      <c r="AM57" s="363">
        <v>610075</v>
      </c>
      <c r="AN57" s="364">
        <v>19537</v>
      </c>
      <c r="AO57" s="365">
        <v>-34.6</v>
      </c>
      <c r="AP57" s="366">
        <v>53655</v>
      </c>
      <c r="AQ57" s="367">
        <v>-6.1</v>
      </c>
      <c r="AR57" s="368">
        <v>-28.5</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550</v>
      </c>
      <c r="AM58" s="371">
        <v>285460</v>
      </c>
      <c r="AN58" s="372">
        <v>9141</v>
      </c>
      <c r="AO58" s="373">
        <v>-33.1</v>
      </c>
      <c r="AP58" s="374">
        <v>32719</v>
      </c>
      <c r="AQ58" s="375">
        <v>-9.6</v>
      </c>
      <c r="AR58" s="376">
        <v>-23.5</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554</v>
      </c>
      <c r="AL59" s="355"/>
      <c r="AM59" s="363">
        <v>656949</v>
      </c>
      <c r="AN59" s="364">
        <v>21098</v>
      </c>
      <c r="AO59" s="365">
        <v>8</v>
      </c>
      <c r="AP59" s="366">
        <v>53869</v>
      </c>
      <c r="AQ59" s="367">
        <v>0.4</v>
      </c>
      <c r="AR59" s="368">
        <v>7.6</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550</v>
      </c>
      <c r="AM60" s="371">
        <v>508506</v>
      </c>
      <c r="AN60" s="372">
        <v>16331</v>
      </c>
      <c r="AO60" s="373">
        <v>78.7</v>
      </c>
      <c r="AP60" s="374">
        <v>35046</v>
      </c>
      <c r="AQ60" s="375">
        <v>7.1</v>
      </c>
      <c r="AR60" s="376">
        <v>71.599999999999994</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555</v>
      </c>
      <c r="AL61" s="377"/>
      <c r="AM61" s="378">
        <v>864954</v>
      </c>
      <c r="AN61" s="379">
        <v>27614</v>
      </c>
      <c r="AO61" s="380">
        <v>-12.5</v>
      </c>
      <c r="AP61" s="381">
        <v>56242</v>
      </c>
      <c r="AQ61" s="382">
        <v>-4.8</v>
      </c>
      <c r="AR61" s="368">
        <v>-7.7</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550</v>
      </c>
      <c r="AM62" s="371">
        <v>556246</v>
      </c>
      <c r="AN62" s="372">
        <v>17750</v>
      </c>
      <c r="AO62" s="373">
        <v>12.2</v>
      </c>
      <c r="AP62" s="374">
        <v>33604</v>
      </c>
      <c r="AQ62" s="375">
        <v>2.4</v>
      </c>
      <c r="AR62" s="376">
        <v>9.8000000000000007</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s9AUYUQ84UOiqGU7pZkp51XEQJSHyFfwjTy7kLPc/o4JchViqEFdO4VDzRPduPosaS8zH/aoRvL448f/R6n83A==" saltValue="vOxArGW2fH5Ose6JyokLe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70" zoomScaleNormal="7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LU4Wjwb0HcKAkkdTqIxNCSKqDs/XiixsDVspN0ngMOgI2zWAQ190XnCTN6zeQM6G6a7iWZlAgxlUTpwgCzMViw==" saltValue="+b8W+n3hqAWbzg+GqZpsw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70" zoomScaleNormal="7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ZlfEsMmrveydjEPExe+aNnX3eTLcV3zRvm5WLB15fnb6ckZhpFvq68xOIqdOSZJ6+QmInYylw88BxKL2qvaKBQ==" saltValue="KASLwE9QeC6O3U1pa1NiB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2">
      <c r="B47" s="10"/>
      <c r="C47" s="1235" t="s">
        <v>3</v>
      </c>
      <c r="D47" s="1235"/>
      <c r="E47" s="1236"/>
      <c r="F47" s="11">
        <v>18.649999999999999</v>
      </c>
      <c r="G47" s="12">
        <v>17.149999999999999</v>
      </c>
      <c r="H47" s="12">
        <v>19.690000000000001</v>
      </c>
      <c r="I47" s="12">
        <v>16.579999999999998</v>
      </c>
      <c r="J47" s="13">
        <v>17.059999999999999</v>
      </c>
    </row>
    <row r="48" spans="2:10" ht="57.75" customHeight="1" x14ac:dyDescent="0.2">
      <c r="B48" s="14"/>
      <c r="C48" s="1237" t="s">
        <v>4</v>
      </c>
      <c r="D48" s="1237"/>
      <c r="E48" s="1238"/>
      <c r="F48" s="15">
        <v>9.76</v>
      </c>
      <c r="G48" s="16">
        <v>13.22</v>
      </c>
      <c r="H48" s="16">
        <v>13.49</v>
      </c>
      <c r="I48" s="16">
        <v>11.31</v>
      </c>
      <c r="J48" s="17">
        <v>13.12</v>
      </c>
    </row>
    <row r="49" spans="2:10" ht="57.75" customHeight="1" thickBot="1" x14ac:dyDescent="0.25">
      <c r="B49" s="18"/>
      <c r="C49" s="1239" t="s">
        <v>5</v>
      </c>
      <c r="D49" s="1239"/>
      <c r="E49" s="1240"/>
      <c r="F49" s="19">
        <v>0.34</v>
      </c>
      <c r="G49" s="20">
        <v>2.48</v>
      </c>
      <c r="H49" s="20">
        <v>2.66</v>
      </c>
      <c r="I49" s="20" t="s">
        <v>564</v>
      </c>
      <c r="J49" s="21">
        <v>2.37</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s2lrPDBl/cIg9kqdxS4doMSJb0X4xsx9VZ/PNtQQeNKFAS4/THBLq/Oh77oHk8DekcoOZeinVWytPdIO/ff0yg==" saltValue="3troVfXh3wu349hotzDF8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総合政策課</cp:lastModifiedBy>
  <cp:lastPrinted>2020-09-14T00:40:51Z</cp:lastPrinted>
  <dcterms:created xsi:type="dcterms:W3CDTF">2020-02-10T03:09:18Z</dcterms:created>
  <dcterms:modified xsi:type="dcterms:W3CDTF">2020-09-15T05:20:57Z</dcterms:modified>
  <cp:category/>
</cp:coreProperties>
</file>