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25" yWindow="-225" windowWidth="13200" windowHeight="10050" firstSheet="14"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 name="Sheet1" sheetId="18" r:id="rId18"/>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<sst xmlns="http://schemas.openxmlformats.org/spreadsheetml/2006/main" count="1105" uniqueCount="594">
  <si>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</si>
  <si>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</si>
  <si>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</si>
  <si>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</si>
  <si>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</si>
  <si>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</si>
  <si>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</si>
  <si>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</si>
  <si>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</si>
  <si>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</si>
  <si>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</si>
  <si>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</si>
  <si>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</si>
  <si>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</si>
  <si>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</si>
  <si>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</si>
  <si>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</si>
  <si>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</si>
  <si>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</si>
  <si>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</si>
  <si>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</si>
  <si>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</si>
  <si>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</si>
  <si>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</si>
  <si>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</si>
  <si>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</si>
  <si>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</si>
  <si>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</si>
  <si>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</si>
  <si>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</si>
  <si>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</si>
  <si>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</si>
  <si>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</si>
  <si>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</si>
  <si>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</si>
  <si>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</si>
  <si>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</si>
  <si>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</si>
  <si>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</si>
  <si>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</si>
  <si>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</si>
  <si>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</si>
  <si>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</si>
  <si>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</si>
  <si>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</si>
  <si>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</si>
  <si>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</si>
  <si>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</si>
  <si>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</si>
  <si>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</si>
  <si>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</si>
  <si>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</si>
  <si>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</si>
  <si>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</si>
  <si>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</si>
  <si>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</si>
  <si>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</si>
  <si>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</si>
  <si>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</si>
  <si>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</si>
  <si>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</si>
  <si>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</si>
  <si>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</si>
  <si>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</si>
  <si>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</si>
  <si>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</si>
  <si>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</si>
  <si>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</si>
  <si>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</si>
  <si>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</si>
  <si>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</si>
  <si>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</si>
  <si>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</si>
  <si>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</si>
  <si>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</si>
  <si>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</si>
  <si>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</si>
  <si>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</si>
  <si>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</si>
  <si>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</si>
  <si>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</si>
  <si>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</si>
  <si>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</si>
  <si>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</si>
  <si>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</si>
  <si>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</si>
  <si>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</si>
  <si>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</si>
  <si>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</si>
  <si>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</si>
  <si>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</si>
  <si>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</si>
  <si>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</si>
  <si>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</si>
  <si>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</si>
  <si>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</si>
  <si>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</si>
  <si>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</si>
  <si>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</si>
  <si>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</si>
  <si>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</si>
  <si>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</si>
  <si>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</si>
  <si>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</si>
  <si>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</si>
  <si>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</si>
  <si>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</si>
  <si>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</si>
  <si>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</si>
  <si>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</si>
  <si>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</si>
  <si>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</si>
  <si>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</si>
  <si>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</si>
  <si>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</si>
  <si>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</si>
  <si>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</si>
  <si>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</si>
  <si>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</si>
  <si>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</si>
  <si>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</si>
  <si>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</si>
  <si>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</si>
  <si>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</si>
  <si>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</si>
  <si>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</si>
  <si>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</si>
  <si>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</si>
  <si>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</si>
  <si>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</si>
  <si>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</si>
  <si>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</si>
  <si>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</si>
  <si>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</si>
  <si>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</si>
  <si>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</si>
  <si>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</si>
  <si>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</si>
  <si>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</si>
  <si>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</si>
  <si>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</si>
  <si>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</si>
  <si>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</si>
  <si>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</si>
  <si>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</si>
  <si>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</si>
  <si>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</si>
  <si>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</si>
  <si>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</si>
  <si>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</si>
  <si>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</si>
  <si>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</si>
  <si>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</si>
  <si>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</si>
  <si>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</si>
  <si>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</si>
  <si>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</si>
  <si>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</si>
  <si>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</si>
  <si>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</si>
  <si>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</si>
  <si>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</si>
  <si>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</si>
  <si>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</si>
  <si>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</si>
  <si>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</si>
  <si>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</si>
  <si>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</si>
  <si>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</si>
  <si>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</si>
  <si>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</si>
  <si>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</si>
  <si>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</si>
  <si>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</si>
  <si>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</si>
  <si>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</si>
  <si>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</si>
  <si>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</si>
  <si>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</si>
  <si>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</si>
  <si>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</si>
  <si>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</si>
  <si>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</si>
  <si>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</si>
  <si>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</si>
  <si>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</si>
  <si>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</si>
  <si>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</si>
  <si>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</si>
  <si>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</si>
  <si>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</si>
  <si>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</si>
  <si>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</si>
  <si>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</si>
  <si>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</si>
  <si>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</si>
  <si>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</si>
  <si>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</si>
  <si>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</si>
  <si>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</si>
  <si>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</si>
  <si>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</si>
  <si>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</si>
  <si>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</si>
  <si>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</si>
  <si>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</si>
  <si>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</si>
  <si>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</si>
  <si>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</si>
  <si>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</si>
  <si>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埼玉県上里町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</si>
  <si>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</si>
  <si>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</si>
  <si>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</si>
  <si>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</si>
  <si>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</si>
  <si>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</si>
  <si>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</si>
  <si>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</si>
  <si>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</si>
  <si>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</si>
  <si>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</si>
  <si>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</si>
  <si>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</si>
  <si>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</si>
  <si>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</si>
  <si>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</si>
  <si>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</si>
  <si>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</si>
  <si>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</si>
  <si>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</si>
  <si>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</si>
  <si>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</si>
  <si>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</si>
  <si>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</si>
  <si>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</si>
  <si>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</si>
  <si>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</si>
  <si>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</si>
  <si>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</si>
  <si>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</si>
  <si>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</si>
  <si>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</si>
  <si>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</si>
  <si>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</si>
  <si>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</si>
  <si>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</si>
  <si>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</si>
  <si>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</si>
  <si>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</si>
  <si>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</si>
  <si>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</si>
  <si>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</si>
  <si>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</si>
  <si>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</si>
  <si>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</si>
  <si>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</si>
  <si>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</si>
  <si>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</si>
  <si>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</si>
  <si>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</si>
  <si>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</si>
  <si>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</si>
  <si>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</si>
  <si>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</si>
  <si>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</si>
  <si>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</si>
  <si>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</si>
  <si>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</si>
  <si>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</si>
  <si>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</si>
  <si>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</si>
  <si>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</si>
  <si>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</si>
  <si>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</si>
  <si>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</si>
  <si>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</si>
  <si>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</si>
  <si>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</si>
  <si>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</si>
  <si>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</si>
  <si>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</si>
  <si>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</si>
  <si>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</si>
  <si>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</si>
  <si>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</si>
  <si>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</si>
  <si>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</si>
  <si>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</si>
  <si>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</si>
  <si>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</si>
  <si>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</si>
  <si>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</si>
  <si>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</si>
  <si>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</si>
  <si>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</si>
  <si>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</si>
  <si>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</si>
  <si>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</si>
  <si>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</si>
  <si>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</si>
  <si>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</si>
  <si>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</si>
  <si>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</si>
  <si>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</si>
  <si>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</si>
  <si>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</si>
  <si>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</si>
  <si>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</si>
  <si>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</si>
  <si>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</si>
  <si>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</si>
  <si>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</si>
  <si>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</si>
  <si>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</si>
  <si>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</si>
  <si>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</si>
  <si>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</si>
  <si>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</si>
  <si>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</si>
  <si>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</si>
  <si>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</si>
  <si>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</si>
  <si>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</si>
  <si>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</si>
  <si>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</si>
  <si>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</si>
  <si>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</si>
  <si>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</si>
  <si>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</si>
  <si>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</si>
  <si>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</si>
  <si>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</si>
  <si>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</si>
  <si>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</si>
  <si>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</si>
  <si>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</si>
  <si>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</si>
  <si>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</si>
  <si>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</si>
  <si>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</si>
  <si>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</si>
  <si>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</si>
  <si>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</si>
  <si>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</si>
  <si>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</si>
  <si>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</si>
  <si>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</si>
  <si>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</si>
  <si>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</si>
  <si>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</si>
  <si>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</si>
  <si>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</si>
  <si>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</si>
  <si>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</si>
  <si>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</si>
  <si>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</si>
  <si>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</si>
  <si>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</si>
  <si>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</si>
  <si>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</si>
  <si>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</si>
  <si>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埼玉県上里町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</si>
  <si>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</si>
  <si>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</si>
  <si>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</si>
  <si>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</si>
  <si>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</si>
  <si>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</si>
  <si>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</si>
  <si>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</si>
  <si>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</si>
  <si>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</si>
  <si>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</si>
  <si>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</si>
  <si>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</si>
  <si>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</si>
  <si>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</si>
  <si>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</si>
  <si>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</si>
  <si>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</si>
  <si>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</si>
  <si>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</si>
  <si>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</si>
  <si>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</si>
  <si>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</si>
  <si>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</si>
  <si>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</si>
  <si>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</si>
  <si>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</si>
  <si>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</si>
  <si>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</si>
  <si>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</si>
  <si>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</si>
  <si>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</si>
  <si>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</si>
  <si>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</si>
  <si>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</si>
  <si>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</si>
  <si>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</si>
  <si>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</si>
  <si>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</si>
  <si>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</si>
  <si>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</si>
  <si>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</si>
  <si>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</si>
  <si>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</si>
  <si>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</si>
  <si>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</si>
  <si>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</si>
  <si>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</si>
  <si>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</si>
  <si>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</si>
  <si>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</si>
  <si>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</si>
  <si>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</si>
  <si>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</si>
  <si>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</si>
  <si>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</si>
  <si>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</si>
  <si>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</si>
  <si>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</si>
  <si>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</si>
  <si>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</si>
  <si>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</si>
  <si>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</si>
  <si>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</si>
  <si>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</si>
  <si>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</si>
  <si>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</si>
  <si>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</si>
  <si>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</si>
  <si>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</si>
  <si>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</si>
  <si>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</si>
  <si>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</si>
  <si>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</si>
  <si>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</si>
  <si>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</si>
  <si>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</si>
  <si>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</si>
  <si>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</si>
  <si>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</si>
  <si>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</si>
  <si>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</si>
  <si>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</si>
  <si>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</si>
  <si>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</si>
  <si>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</si>
  <si>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</si>
  <si>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</si>
  <si>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</si>
  <si>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</si>
  <si>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</si>
  <si>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</si>
  <si>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</si>
  <si>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</si>
  <si>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</si>
  <si>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</si>
  <si>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</si>
  <si>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</si>
  <si>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</si>
  <si>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</si>
  <si>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</si>
  <si>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</si>
  <si>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</si>
  <si>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</si>
  <si>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</si>
  <si>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</si>
  <si>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</si>
  <si>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</si>
  <si>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</si>
  <si>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</si>
  <si>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</si>
  <si>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</si>
  <si>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</si>
  <si>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</si>
  <si>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</si>
  <si>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</si>
  <si>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</si>
  <si>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</si>
  <si>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</si>
  <si>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</si>
  <si>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</si>
  <si>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</si>
  <si>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</si>
  <si>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</si>
  <si>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</si>
  <si>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</si>
  <si>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</si>
  <si>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</si>
  <si>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</si>
  <si>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</si>
  <si>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</si>
  <si>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</si>
  <si>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</si>
  <si>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</si>
  <si>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</si>
  <si>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</si>
  <si>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</si>
  <si>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</si>
  <si>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</si>
  <si>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</si>
  <si>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</si>
  <si>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</si>
  <si>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</si>
  <si>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</si>
  <si>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</si>
  <si>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</si>
  <si>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</si>
  <si>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</si>
  <si>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</si>
  <si>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</si>
  <si>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</si>
  <si>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</si>
  <si>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</si>
  <si>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</si>
  <si>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</si>
  <si>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</si>
  <si>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</si>
  <si>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</si>
  <si>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</si>
  <si>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</si>
  <si>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</si>
  <si>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</si>
  <si>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</si>
  <si>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</si>
  <si>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</si>
  <si>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</si>
  <si>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</si>
  <si>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</si>
  <si>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</si>
  <si>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</si>
  <si>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</si>
  <si>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</si>
  <si>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</si>
  <si>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</si>
  <si>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</si>
  <si>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</si>
  <si>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</si>
  <si>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</si>
  <si>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</si>
  <si>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</si>
  <si>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</si>
  <si>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</si>
  <si>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</si>
  <si>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</si>
  <si>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</si>
  <si>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</si>
  <si>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</si>
  <si>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</si>
  <si>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</si>
  <si>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</si>
  <si>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4.50</t>
  </si>
  <si>
    <t>▲ 4.98</t>
  </si>
  <si>
    <t>一般会計</t>
  </si>
  <si>
    <t>水道事業会計</t>
  </si>
  <si>
    <t>国民健康保険特別会計</t>
  </si>
  <si>
    <t>介護保険特別会計</t>
  </si>
  <si>
    <t>下水道事業会計</t>
  </si>
  <si>
    <t>後期高齢者医療特別会計</t>
  </si>
  <si>
    <t>農業集落排水事業特別会計</t>
  </si>
  <si>
    <t>その他会計（赤字）</t>
  </si>
  <si>
    <t>その他会計（黒字）</t>
  </si>
  <si>
    <t>公共施設等用地取得及び施設整備基金</t>
    <rPh sb="0" eb="2">
      <t>コウキョウ</t>
    </rPh>
    <rPh sb="2" eb="4">
      <t>シセツ</t>
    </rPh>
    <rPh sb="4" eb="5">
      <t>トウ</t>
    </rPh>
    <rPh sb="5" eb="7">
      <t>ヨウチ</t>
    </rPh>
    <rPh sb="7" eb="9">
      <t>シュトク</t>
    </rPh>
    <rPh sb="9" eb="10">
      <t>オヨ</t>
    </rPh>
    <rPh sb="11" eb="13">
      <t>シセツ</t>
    </rPh>
    <rPh sb="13" eb="15">
      <t>セイビ</t>
    </rPh>
    <rPh sb="15" eb="17">
      <t>キキン</t>
    </rPh>
    <phoneticPr fontId="11"/>
  </si>
  <si>
    <t>いきいき福祉基金</t>
    <rPh sb="4" eb="6">
      <t>フクシ</t>
    </rPh>
    <rPh sb="6" eb="8">
      <t>キキン</t>
    </rPh>
    <phoneticPr fontId="11"/>
  </si>
  <si>
    <t>教育施設整備基金</t>
    <rPh sb="0" eb="2">
      <t>キョウイク</t>
    </rPh>
    <rPh sb="2" eb="4">
      <t>シセツ</t>
    </rPh>
    <rPh sb="4" eb="6">
      <t>セイビ</t>
    </rPh>
    <rPh sb="6" eb="8">
      <t>キキン</t>
    </rPh>
    <phoneticPr fontId="11"/>
  </si>
  <si>
    <t>上里中学校施設整備基金</t>
    <rPh sb="0" eb="2">
      <t>カミサト</t>
    </rPh>
    <rPh sb="2" eb="5">
      <t>チュウガッコウ</t>
    </rPh>
    <rPh sb="5" eb="7">
      <t>シセツ</t>
    </rPh>
    <rPh sb="7" eb="9">
      <t>セイビ</t>
    </rPh>
    <rPh sb="9" eb="11">
      <t>キキン</t>
    </rPh>
    <phoneticPr fontId="11"/>
  </si>
  <si>
    <t>地域福祉基金　他</t>
    <rPh sb="0" eb="2">
      <t>チイキ</t>
    </rPh>
    <rPh sb="2" eb="4">
      <t>フクシ</t>
    </rPh>
    <rPh sb="4" eb="6">
      <t>キキン</t>
    </rPh>
    <rPh sb="7" eb="8">
      <t>ホカ</t>
    </rPh>
    <phoneticPr fontId="11"/>
  </si>
  <si>
    <t>児玉郡市広域市町村圏組合</t>
    <rPh sb="0" eb="2">
      <t>コダマ</t>
    </rPh>
    <rPh sb="2" eb="4">
      <t>グンシ</t>
    </rPh>
    <rPh sb="4" eb="6">
      <t>コウイキ</t>
    </rPh>
    <rPh sb="6" eb="9">
      <t>シチョウソン</t>
    </rPh>
    <rPh sb="9" eb="10">
      <t>ケン</t>
    </rPh>
    <rPh sb="10" eb="12">
      <t>クミアイ</t>
    </rPh>
    <phoneticPr fontId="25"/>
  </si>
  <si>
    <t>埼玉県後期高齢者医療広域連合</t>
    <rPh sb="0" eb="3">
      <t>サイタマケン</t>
    </rPh>
    <rPh sb="3" eb="5">
      <t>コウキ</t>
    </rPh>
    <rPh sb="5" eb="8">
      <t>コウレイシャ</t>
    </rPh>
    <rPh sb="8" eb="10">
      <t>イリョウ</t>
    </rPh>
    <rPh sb="10" eb="12">
      <t>コウイキ</t>
    </rPh>
    <rPh sb="12" eb="14">
      <t>レンゴウ</t>
    </rPh>
    <phoneticPr fontId="12"/>
  </si>
  <si>
    <t>一般会計</t>
    <rPh sb="0" eb="2">
      <t>イッパン</t>
    </rPh>
    <rPh sb="2" eb="4">
      <t>カイケイ</t>
    </rPh>
    <phoneticPr fontId="12"/>
  </si>
  <si>
    <t>特別会計</t>
    <rPh sb="0" eb="4">
      <t>トクベツカイケイ</t>
    </rPh>
    <phoneticPr fontId="12"/>
  </si>
  <si>
    <t>埼玉県市町村総合事務組合</t>
    <rPh sb="0" eb="3">
      <t>サイタマケン</t>
    </rPh>
    <rPh sb="3" eb="6">
      <t>シチョウソン</t>
    </rPh>
    <rPh sb="6" eb="8">
      <t>ソウゴウ</t>
    </rPh>
    <rPh sb="8" eb="10">
      <t>ジム</t>
    </rPh>
    <rPh sb="10" eb="12">
      <t>クミアイ</t>
    </rPh>
    <phoneticPr fontId="12"/>
  </si>
  <si>
    <t>交通災害特別会計</t>
    <rPh sb="0" eb="2">
      <t>コウツウ</t>
    </rPh>
    <rPh sb="2" eb="4">
      <t>サイガイ</t>
    </rPh>
    <rPh sb="4" eb="6">
      <t>トクベツ</t>
    </rPh>
    <rPh sb="6" eb="8">
      <t>カイケイ</t>
    </rPh>
    <phoneticPr fontId="12"/>
  </si>
  <si>
    <t>彩の国さいたま人づくり広域連合</t>
    <rPh sb="0" eb="1">
      <t>サイ</t>
    </rPh>
    <rPh sb="2" eb="3">
      <t>クニ</t>
    </rPh>
    <rPh sb="7" eb="8">
      <t>ヒト</t>
    </rPh>
    <rPh sb="11" eb="15">
      <t>コウイキレンゴウ</t>
    </rPh>
    <phoneticPr fontId="12"/>
  </si>
  <si>
    <t>本庄上里学校給食センター</t>
    <rPh sb="0" eb="2">
      <t>ホンジョウ</t>
    </rPh>
    <rPh sb="2" eb="4">
      <t>カミサト</t>
    </rPh>
    <rPh sb="4" eb="6">
      <t>ガッコウ</t>
    </rPh>
    <rPh sb="6" eb="8">
      <t>キュウショク</t>
    </rPh>
    <phoneticPr fontId="25"/>
  </si>
  <si>
    <t>上里町土地開発公社</t>
    <rPh sb="0" eb="3">
      <t>カミサトマチ</t>
    </rPh>
    <rPh sb="3" eb="5">
      <t>トチ</t>
    </rPh>
    <rPh sb="5" eb="7">
      <t>カイハツ</t>
    </rPh>
    <rPh sb="7" eb="9">
      <t>コウシャ</t>
    </rPh>
    <phoneticPr fontId="25"/>
  </si>
  <si>
    <t>-</t>
    <phoneticPr fontId="2"/>
  </si>
  <si>
    <t>上里町勤労文化協会</t>
    <rPh sb="0" eb="3">
      <t>カミサトマチ</t>
    </rPh>
    <rPh sb="3" eb="5">
      <t>キンロウ</t>
    </rPh>
    <rPh sb="5" eb="7">
      <t>ブンカ</t>
    </rPh>
    <rPh sb="7" eb="9">
      <t>キョウカイ</t>
    </rPh>
    <phoneticPr fontId="2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</si>
  <si>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</si>
  <si>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</si>
  <si>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</si>
  <si>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</si>
  <si>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</si>
  <si>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</si>
  <si>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</si>
  <si>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</si>
  <si>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</si>
  <si>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24年度をピークに順調に減少。実質公債費比率も平成25年度をピークに大きく改善をしているが、平成28年度決算における実質公債費比率の改善は平成25年度に大きく上昇した単年度公債費比率16.7％の影響を受けなくなったことが要因となっていて、上里中学校（屋内運動場）改築事業債の償還が開始されるなど、単年度公債費比率は上昇傾向にある。充当可能基金の積立て強化により将来負担比率は減少しているが、今後、防災行政無線デジタル化事業（320百万円）や公立保育所整備事業（560百万円）、による新たな地方債発行により、両比率とも悪化していくものと想定され、減債基金の適正な運用などにより健全な財政運営を図る必要がある。</t>
    <rPh sb="168" eb="170">
      <t>ジョウショウ</t>
    </rPh>
    <rPh sb="170" eb="172">
      <t>ケイコウ</t>
    </rPh>
    <rPh sb="176" eb="178">
      <t>ジュウトウ</t>
    </rPh>
    <rPh sb="178" eb="180">
      <t>カノウ</t>
    </rPh>
    <rPh sb="180" eb="182">
      <t>キキン</t>
    </rPh>
    <rPh sb="183" eb="185">
      <t>ツミタ</t>
    </rPh>
    <rPh sb="186" eb="188">
      <t>キョウカ</t>
    </rPh>
    <rPh sb="191" eb="193">
      <t>ショウライ</t>
    </rPh>
    <rPh sb="193" eb="195">
      <t>フタン</t>
    </rPh>
    <rPh sb="195" eb="197">
      <t>ヒリツ</t>
    </rPh>
    <rPh sb="198" eb="200">
      <t>ゲンショウ</t>
    </rPh>
    <rPh sb="220" eb="222">
      <t>ジギョウ</t>
    </rPh>
    <rPh sb="226" eb="229">
      <t>ヒャクマンエン</t>
    </rPh>
    <rPh sb="231" eb="233">
      <t>コウリツ</t>
    </rPh>
    <rPh sb="233" eb="235">
      <t>ホイク</t>
    </rPh>
    <rPh sb="235" eb="236">
      <t>ショ</t>
    </rPh>
    <rPh sb="236" eb="238">
      <t>セイビ</t>
    </rPh>
    <rPh sb="238" eb="240">
      <t>ジギョウ</t>
    </rPh>
    <rPh sb="244" eb="247">
      <t>ヒャクマンエン</t>
    </rPh>
    <rPh sb="252" eb="253">
      <t>アラ</t>
    </rPh>
    <rPh sb="255" eb="258">
      <t>チホウサイ</t>
    </rPh>
    <rPh sb="258" eb="260">
      <t>ハッコウ</t>
    </rPh>
    <rPh sb="264" eb="265">
      <t>リョウ</t>
    </rPh>
    <rPh sb="265" eb="267">
      <t>ヒリツ</t>
    </rPh>
    <rPh sb="269" eb="271">
      <t>アッカ</t>
    </rPh>
    <rPh sb="278" eb="280">
      <t>ソウテイ</t>
    </rPh>
    <rPh sb="283" eb="285">
      <t>ゲンサイ</t>
    </rPh>
    <rPh sb="285" eb="287">
      <t>キキン</t>
    </rPh>
    <phoneticPr fontId="5"/>
  </si>
  <si>
    <t>実質公債費比率</t>
    <phoneticPr fontId="5"/>
  </si>
  <si>
    <t xml:space="preserve"> </t>
    <phoneticPr fontId="5"/>
  </si>
  <si>
    <t xml:space="preserve"> </t>
    <phoneticPr fontId="5"/>
  </si>
  <si>
    <t>　将来負担比率の減少は、地方債の減少に加え、アセットマネジメントに基く公共施設の更新への備えとして充当可能基金の積立てを強化したことが主な要因となっている。
　現在、公共施設個別施設計画の策定を行っているところであるが、老朽化が顕著な町民体育館や一部の小中学校、二園の統合を行う公立保育所については、平成30年度以降、順次、大規模な改修や建設が予定されている。その財源として、新たな地方債の発行や、充当可能基金の取崩しが見込まれており、これにより将来負担比率が増加するとともに、有形固定資産減価償却率の減少が想定される。</t>
    <rPh sb="1" eb="3">
      <t>ショウライ</t>
    </rPh>
    <rPh sb="3" eb="5">
      <t>フタン</t>
    </rPh>
    <rPh sb="5" eb="7">
      <t>ヒリツ</t>
    </rPh>
    <rPh sb="8" eb="10">
      <t>ゲンショウ</t>
    </rPh>
    <rPh sb="33" eb="34">
      <t>モトヅ</t>
    </rPh>
    <rPh sb="35" eb="37">
      <t>コウキョウ</t>
    </rPh>
    <rPh sb="37" eb="39">
      <t>シセツ</t>
    </rPh>
    <rPh sb="40" eb="42">
      <t>コウシン</t>
    </rPh>
    <rPh sb="44" eb="45">
      <t>ソナ</t>
    </rPh>
    <rPh sb="49" eb="51">
      <t>ジュウトウ</t>
    </rPh>
    <rPh sb="51" eb="53">
      <t>カノウ</t>
    </rPh>
    <rPh sb="53" eb="55">
      <t>キキン</t>
    </rPh>
    <rPh sb="56" eb="58">
      <t>ツミタ</t>
    </rPh>
    <rPh sb="60" eb="62">
      <t>キョウカ</t>
    </rPh>
    <rPh sb="67" eb="68">
      <t>オモ</t>
    </rPh>
    <rPh sb="69" eb="71">
      <t>ヨウイン</t>
    </rPh>
    <rPh sb="80" eb="82">
      <t>ゲンザイ</t>
    </rPh>
    <rPh sb="83" eb="85">
      <t>コウキョウ</t>
    </rPh>
    <rPh sb="85" eb="87">
      <t>シセツ</t>
    </rPh>
    <rPh sb="87" eb="89">
      <t>コベツ</t>
    </rPh>
    <rPh sb="89" eb="91">
      <t>シセツ</t>
    </rPh>
    <rPh sb="91" eb="93">
      <t>ケイカク</t>
    </rPh>
    <rPh sb="94" eb="96">
      <t>サクテイ</t>
    </rPh>
    <rPh sb="97" eb="98">
      <t>オコナ</t>
    </rPh>
    <rPh sb="110" eb="113">
      <t>ロウキュウカ</t>
    </rPh>
    <rPh sb="114" eb="116">
      <t>ケンチョ</t>
    </rPh>
    <rPh sb="117" eb="119">
      <t>チョウミン</t>
    </rPh>
    <rPh sb="119" eb="122">
      <t>タイイクカン</t>
    </rPh>
    <rPh sb="123" eb="125">
      <t>イチブ</t>
    </rPh>
    <rPh sb="126" eb="130">
      <t>ショウチュウガッコウ</t>
    </rPh>
    <rPh sb="131" eb="132">
      <t>２</t>
    </rPh>
    <rPh sb="132" eb="133">
      <t>エン</t>
    </rPh>
    <rPh sb="134" eb="136">
      <t>トウゴウ</t>
    </rPh>
    <rPh sb="137" eb="138">
      <t>オコナ</t>
    </rPh>
    <rPh sb="139" eb="141">
      <t>コウリツ</t>
    </rPh>
    <rPh sb="141" eb="143">
      <t>ホイク</t>
    </rPh>
    <rPh sb="143" eb="144">
      <t>ショ</t>
    </rPh>
    <rPh sb="150" eb="152">
      <t>ヘイセイ</t>
    </rPh>
    <rPh sb="154" eb="156">
      <t>ネンド</t>
    </rPh>
    <rPh sb="156" eb="158">
      <t>イコウ</t>
    </rPh>
    <rPh sb="159" eb="161">
      <t>ジュンジ</t>
    </rPh>
    <rPh sb="162" eb="165">
      <t>ダイキボ</t>
    </rPh>
    <rPh sb="166" eb="168">
      <t>カイシュウ</t>
    </rPh>
    <rPh sb="169" eb="171">
      <t>ケンセツ</t>
    </rPh>
    <rPh sb="172" eb="174">
      <t>ヨテイ</t>
    </rPh>
    <rPh sb="182" eb="184">
      <t>ザイゲン</t>
    </rPh>
    <rPh sb="188" eb="189">
      <t>アラ</t>
    </rPh>
    <rPh sb="191" eb="194">
      <t>チホウサイ</t>
    </rPh>
    <rPh sb="195" eb="197">
      <t>ハッコウ</t>
    </rPh>
    <rPh sb="199" eb="201">
      <t>ジュウトウ</t>
    </rPh>
    <rPh sb="201" eb="203">
      <t>カノウ</t>
    </rPh>
    <rPh sb="203" eb="205">
      <t>キキン</t>
    </rPh>
    <rPh sb="206" eb="208">
      <t>トリクズ</t>
    </rPh>
    <rPh sb="210" eb="212">
      <t>ミコ</t>
    </rPh>
    <rPh sb="223" eb="225">
      <t>ショウライ</t>
    </rPh>
    <rPh sb="225" eb="227">
      <t>フタン</t>
    </rPh>
    <rPh sb="227" eb="229">
      <t>ヒリツ</t>
    </rPh>
    <rPh sb="230" eb="232">
      <t>ゾウカ</t>
    </rPh>
    <rPh sb="239" eb="241">
      <t>ユウケイ</t>
    </rPh>
    <rPh sb="241" eb="243">
      <t>コテイ</t>
    </rPh>
    <rPh sb="243" eb="245">
      <t>シサン</t>
    </rPh>
    <rPh sb="245" eb="247">
      <t>ゲンカ</t>
    </rPh>
    <rPh sb="247" eb="249">
      <t>ショウキャク</t>
    </rPh>
    <rPh sb="249" eb="250">
      <t>リツ</t>
    </rPh>
    <rPh sb="251" eb="253">
      <t>ゲンショウ</t>
    </rPh>
    <rPh sb="254" eb="256">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</si>
</sst>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F39A-4078-90B3-84C6BBF3C4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58767</c:v>
                </c:pt>
                <c:pt idx="1">
                  <c:v>28046</c:v>
                </c:pt>
                <c:pt idx="2">
                  <c:v>39521</c:v>
                </c:pt>
                <c:pt idx="3">
                  <c:v>29868</c:v>
                </c:pt>
                <c:pt idx="4">
                  <c:v>19537</c:v>
                </c:pt>
              </c:numCache>
            </c:numRef>
          </c:val>
          <c:smooth val="0"/>
          <c:extLst xmlns:c16r2="http://schemas.microsoft.com/office/drawing/2015/06/chart">
            <c:ext xmlns:c16="http://schemas.microsoft.com/office/drawing/2014/chart" uri="{C3380CC4-5D6E-409C-BE32-E72D297353CC}">
              <c16:uniqueId val="{00000001-F39A-4078-90B3-84C6BBF3C4FC}"/>
            </c:ext>
          </c:extLst>
        </c:ser>
        <c:dLbls>
          <c:showLegendKey val="0"/>
          <c:showVal val="0"/>
          <c:showCatName val="0"/>
          <c:showSerName val="0"/>
          <c:showPercent val="0"/>
          <c:showBubbleSize val="0"/>
        </c:dLbls>
        <c:marker val="1"/>
        <c:smooth val="0"/>
        <c:axId val="200497408"/>
        <c:axId val="200515968"/>
      </c:lineChart>
      <c:catAx>
        <c:axId val="200497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515968"/>
        <c:crosses val="autoZero"/>
        <c:auto val="1"/>
        <c:lblAlgn val="ctr"/>
        <c:lblOffset val="100"/>
        <c:tickLblSkip val="1"/>
        <c:tickMarkSkip val="1"/>
        <c:noMultiLvlLbl val="0"/>
      </c:catAx>
      <c:valAx>
        <c:axId val="2005159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49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9.66</c:v>
                </c:pt>
                <c:pt idx="1">
                  <c:v>9.76</c:v>
                </c:pt>
                <c:pt idx="2">
                  <c:v>13.22</c:v>
                </c:pt>
                <c:pt idx="3">
                  <c:v>13.49</c:v>
                </c:pt>
                <c:pt idx="4">
                  <c:v>11.31</c:v>
                </c:pt>
              </c:numCache>
            </c:numRef>
          </c:val>
          <c:extLst xmlns:c16r2="http://schemas.microsoft.com/office/drawing/2015/06/chart">
            <c:ext xmlns:c16="http://schemas.microsoft.com/office/drawing/2014/chart" uri="{C3380CC4-5D6E-409C-BE32-E72D297353CC}">
              <c16:uniqueId val="{00000000-CE7D-43B0-BA72-45F6C5385B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18.12</c:v>
                </c:pt>
                <c:pt idx="1">
                  <c:v>18.649999999999999</c:v>
                </c:pt>
                <c:pt idx="2">
                  <c:v>17.149999999999999</c:v>
                </c:pt>
                <c:pt idx="3">
                  <c:v>19.690000000000001</c:v>
                </c:pt>
                <c:pt idx="4">
                  <c:v>16.579999999999998</c:v>
                </c:pt>
              </c:numCache>
            </c:numRef>
          </c:val>
          <c:extLst xmlns:c16r2="http://schemas.microsoft.com/office/drawing/2015/06/chart">
            <c:ext xmlns:c16="http://schemas.microsoft.com/office/drawing/2014/chart" uri="{C3380CC4-5D6E-409C-BE32-E72D297353CC}">
              <c16:uniqueId val="{00000001-CE7D-43B0-BA72-45F6C5385BEE}"/>
            </c:ext>
          </c:extLst>
        </c:ser>
        <c:dLbls>
          <c:showLegendKey val="0"/>
          <c:showVal val="0"/>
          <c:showCatName val="0"/>
          <c:showSerName val="0"/>
          <c:showPercent val="0"/>
          <c:showBubbleSize val="0"/>
        </c:dLbls>
        <c:gapWidth val="250"/>
        <c:overlap val="100"/>
        <c:axId val="265695616"/>
        <c:axId val="26569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c:v>
                </c:pt>
                <c:pt idx="1">
                  <c:v>0.34</c:v>
                </c:pt>
                <c:pt idx="2">
                  <c:v>2.48</c:v>
                </c:pt>
                <c:pt idx="3">
                  <c:v>2.66</c:v>
                </c:pt>
                <c:pt idx="4">
                  <c:v>-4.9800000000000004</c:v>
                </c:pt>
              </c:numCache>
            </c:numRef>
          </c:val>
          <c:smooth val="0"/>
          <c:extLst xmlns:c16r2="http://schemas.microsoft.com/office/drawing/2015/06/chart">
            <c:ext xmlns:c16="http://schemas.microsoft.com/office/drawing/2014/chart" uri="{C3380CC4-5D6E-409C-BE32-E72D297353CC}">
              <c16:uniqueId val="{00000002-CE7D-43B0-BA72-45F6C5385BEE}"/>
            </c:ext>
          </c:extLst>
        </c:ser>
        <c:dLbls>
          <c:showLegendKey val="0"/>
          <c:showVal val="0"/>
          <c:showCatName val="0"/>
          <c:showSerName val="0"/>
          <c:showPercent val="0"/>
          <c:showBubbleSize val="0"/>
        </c:dLbls>
        <c:marker val="1"/>
        <c:smooth val="0"/>
        <c:axId val="265695616"/>
        <c:axId val="265697536"/>
      </c:lineChart>
      <c:catAx>
        <c:axId val="26569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5697536"/>
        <c:crosses val="autoZero"/>
        <c:auto val="1"/>
        <c:lblAlgn val="ctr"/>
        <c:lblOffset val="100"/>
        <c:tickLblSkip val="1"/>
        <c:tickMarkSkip val="1"/>
        <c:noMultiLvlLbl val="0"/>
      </c:catAx>
      <c:valAx>
        <c:axId val="26569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69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1.25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BD9-4FDC-8333-F227ED110F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BD9-4FDC-8333-F227ED110F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BD9-4FDC-8333-F227ED110F7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6BD9-4FDC-8333-F227ED110F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6BD9-4FDC-8333-F227ED110F7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0.33</c:v>
                </c:pt>
                <c:pt idx="4">
                  <c:v>#N/A</c:v>
                </c:pt>
                <c:pt idx="5">
                  <c:v>0.75</c:v>
                </c:pt>
                <c:pt idx="6">
                  <c:v>#N/A</c:v>
                </c:pt>
                <c:pt idx="7">
                  <c:v>1.1499999999999999</c:v>
                </c:pt>
                <c:pt idx="8">
                  <c:v>#N/A</c:v>
                </c:pt>
                <c:pt idx="9">
                  <c:v>1.36</c:v>
                </c:pt>
              </c:numCache>
            </c:numRef>
          </c:val>
          <c:extLst xmlns:c16r2="http://schemas.microsoft.com/office/drawing/2015/06/chart">
            <c:ext xmlns:c16="http://schemas.microsoft.com/office/drawing/2014/chart" uri="{C3380CC4-5D6E-409C-BE32-E72D297353CC}">
              <c16:uniqueId val="{00000005-6BD9-4FDC-8333-F227ED110F7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0.97</c:v>
                </c:pt>
                <c:pt idx="4">
                  <c:v>#N/A</c:v>
                </c:pt>
                <c:pt idx="5">
                  <c:v>1.39</c:v>
                </c:pt>
                <c:pt idx="6">
                  <c:v>#N/A</c:v>
                </c:pt>
                <c:pt idx="7">
                  <c:v>1.73</c:v>
                </c:pt>
                <c:pt idx="8">
                  <c:v>#N/A</c:v>
                </c:pt>
                <c:pt idx="9">
                  <c:v>1.46</c:v>
                </c:pt>
              </c:numCache>
            </c:numRef>
          </c:val>
          <c:extLst xmlns:c16r2="http://schemas.microsoft.com/office/drawing/2015/06/chart">
            <c:ext xmlns:c16="http://schemas.microsoft.com/office/drawing/2014/chart" uri="{C3380CC4-5D6E-409C-BE32-E72D297353CC}">
              <c16:uniqueId val="{00000006-6BD9-4FDC-8333-F227ED110F7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4.21</c:v>
                </c:pt>
                <c:pt idx="2">
                  <c:v>#N/A</c:v>
                </c:pt>
                <c:pt idx="3">
                  <c:v>3.96</c:v>
                </c:pt>
                <c:pt idx="4">
                  <c:v>#N/A</c:v>
                </c:pt>
                <c:pt idx="5">
                  <c:v>4.88</c:v>
                </c:pt>
                <c:pt idx="6">
                  <c:v>#N/A</c:v>
                </c:pt>
                <c:pt idx="7">
                  <c:v>5.74</c:v>
                </c:pt>
                <c:pt idx="8">
                  <c:v>#N/A</c:v>
                </c:pt>
                <c:pt idx="9">
                  <c:v>4.7699999999999996</c:v>
                </c:pt>
              </c:numCache>
            </c:numRef>
          </c:val>
          <c:extLst xmlns:c16r2="http://schemas.microsoft.com/office/drawing/2015/06/chart">
            <c:ext xmlns:c16="http://schemas.microsoft.com/office/drawing/2014/chart" uri="{C3380CC4-5D6E-409C-BE32-E72D297353CC}">
              <c16:uniqueId val="{00000007-6BD9-4FDC-8333-F227ED110F7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12.19</c:v>
                </c:pt>
                <c:pt idx="2">
                  <c:v>#N/A</c:v>
                </c:pt>
                <c:pt idx="3">
                  <c:v>6.33</c:v>
                </c:pt>
                <c:pt idx="4">
                  <c:v>#N/A</c:v>
                </c:pt>
                <c:pt idx="5">
                  <c:v>4.17</c:v>
                </c:pt>
                <c:pt idx="6">
                  <c:v>#N/A</c:v>
                </c:pt>
                <c:pt idx="7">
                  <c:v>7.03</c:v>
                </c:pt>
                <c:pt idx="8">
                  <c:v>#N/A</c:v>
                </c:pt>
                <c:pt idx="9">
                  <c:v>5.62</c:v>
                </c:pt>
              </c:numCache>
            </c:numRef>
          </c:val>
          <c:extLst xmlns:c16r2="http://schemas.microsoft.com/office/drawing/2015/06/chart">
            <c:ext xmlns:c16="http://schemas.microsoft.com/office/drawing/2014/chart" uri="{C3380CC4-5D6E-409C-BE32-E72D297353CC}">
              <c16:uniqueId val="{00000008-6BD9-4FDC-8333-F227ED110F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9.58</c:v>
                </c:pt>
                <c:pt idx="2">
                  <c:v>#N/A</c:v>
                </c:pt>
                <c:pt idx="3">
                  <c:v>9.76</c:v>
                </c:pt>
                <c:pt idx="4">
                  <c:v>#N/A</c:v>
                </c:pt>
                <c:pt idx="5">
                  <c:v>13.22</c:v>
                </c:pt>
                <c:pt idx="6">
                  <c:v>#N/A</c:v>
                </c:pt>
                <c:pt idx="7">
                  <c:v>13.49</c:v>
                </c:pt>
                <c:pt idx="8">
                  <c:v>#N/A</c:v>
                </c:pt>
                <c:pt idx="9">
                  <c:v>11.31</c:v>
                </c:pt>
              </c:numCache>
            </c:numRef>
          </c:val>
          <c:extLst xmlns:c16r2="http://schemas.microsoft.com/office/drawing/2015/06/chart">
            <c:ext xmlns:c16="http://schemas.microsoft.com/office/drawing/2014/chart" uri="{C3380CC4-5D6E-409C-BE32-E72D297353CC}">
              <c16:uniqueId val="{00000009-6BD9-4FDC-8333-F227ED110F75}"/>
            </c:ext>
          </c:extLst>
        </c:ser>
        <c:dLbls>
          <c:showLegendKey val="0"/>
          <c:showVal val="0"/>
          <c:showCatName val="0"/>
          <c:showSerName val="0"/>
          <c:showPercent val="0"/>
          <c:showBubbleSize val="0"/>
        </c:dLbls>
        <c:gapWidth val="150"/>
        <c:overlap val="100"/>
        <c:axId val="266832512"/>
        <c:axId val="266838400"/>
      </c:barChart>
      <c:catAx>
        <c:axId val="2668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838400"/>
        <c:crosses val="autoZero"/>
        <c:auto val="1"/>
        <c:lblAlgn val="ctr"/>
        <c:lblOffset val="100"/>
        <c:tickLblSkip val="1"/>
        <c:tickMarkSkip val="1"/>
        <c:noMultiLvlLbl val="0"/>
      </c:catAx>
      <c:valAx>
        <c:axId val="26683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832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669</c:v>
                </c:pt>
                <c:pt idx="5">
                  <c:v>701</c:v>
                </c:pt>
                <c:pt idx="8">
                  <c:v>695</c:v>
                </c:pt>
                <c:pt idx="11">
                  <c:v>721</c:v>
                </c:pt>
                <c:pt idx="14">
                  <c:v>733</c:v>
                </c:pt>
              </c:numCache>
            </c:numRef>
          </c:val>
          <c:extLst xmlns:c16r2="http://schemas.microsoft.com/office/drawing/2015/06/chart">
            <c:ext xmlns:c16="http://schemas.microsoft.com/office/drawing/2014/chart" uri="{C3380CC4-5D6E-409C-BE32-E72D297353CC}">
              <c16:uniqueId val="{00000000-7C89-4C83-BF97-E334F8A257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C89-4C83-BF97-E334F8A257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474</c:v>
                </c:pt>
                <c:pt idx="3">
                  <c:v>21</c:v>
                </c:pt>
                <c:pt idx="6">
                  <c:v>21</c:v>
                </c:pt>
                <c:pt idx="9">
                  <c:v>20</c:v>
                </c:pt>
                <c:pt idx="12">
                  <c:v>18</c:v>
                </c:pt>
              </c:numCache>
            </c:numRef>
          </c:val>
          <c:extLst xmlns:c16r2="http://schemas.microsoft.com/office/drawing/2015/06/chart">
            <c:ext xmlns:c16="http://schemas.microsoft.com/office/drawing/2014/chart" uri="{C3380CC4-5D6E-409C-BE32-E72D297353CC}">
              <c16:uniqueId val="{00000002-7C89-4C83-BF97-E334F8A257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284</c:v>
                </c:pt>
                <c:pt idx="3">
                  <c:v>158</c:v>
                </c:pt>
                <c:pt idx="6">
                  <c:v>118</c:v>
                </c:pt>
                <c:pt idx="9">
                  <c:v>129</c:v>
                </c:pt>
                <c:pt idx="12">
                  <c:v>133</c:v>
                </c:pt>
              </c:numCache>
            </c:numRef>
          </c:val>
          <c:extLst xmlns:c16r2="http://schemas.microsoft.com/office/drawing/2015/06/chart">
            <c:ext xmlns:c16="http://schemas.microsoft.com/office/drawing/2014/chart" uri="{C3380CC4-5D6E-409C-BE32-E72D297353CC}">
              <c16:uniqueId val="{00000003-7C89-4C83-BF97-E334F8A257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122</c:v>
                </c:pt>
                <c:pt idx="3">
                  <c:v>132</c:v>
                </c:pt>
                <c:pt idx="6">
                  <c:v>155</c:v>
                </c:pt>
                <c:pt idx="9">
                  <c:v>152</c:v>
                </c:pt>
                <c:pt idx="12">
                  <c:v>143</c:v>
                </c:pt>
              </c:numCache>
            </c:numRef>
          </c:val>
          <c:extLst xmlns:c16r2="http://schemas.microsoft.com/office/drawing/2015/06/chart">
            <c:ext xmlns:c16="http://schemas.microsoft.com/office/drawing/2014/chart" uri="{C3380CC4-5D6E-409C-BE32-E72D297353CC}">
              <c16:uniqueId val="{00000004-7C89-4C83-BF97-E334F8A257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89-4C83-BF97-E334F8A257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C89-4C83-BF97-E334F8A257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675</c:v>
                </c:pt>
                <c:pt idx="3">
                  <c:v>695</c:v>
                </c:pt>
                <c:pt idx="6">
                  <c:v>672</c:v>
                </c:pt>
                <c:pt idx="9">
                  <c:v>816</c:v>
                </c:pt>
                <c:pt idx="12">
                  <c:v>852</c:v>
                </c:pt>
              </c:numCache>
            </c:numRef>
          </c:val>
          <c:extLst xmlns:c16r2="http://schemas.microsoft.com/office/drawing/2015/06/chart">
            <c:ext xmlns:c16="http://schemas.microsoft.com/office/drawing/2014/chart" uri="{C3380CC4-5D6E-409C-BE32-E72D297353CC}">
              <c16:uniqueId val="{00000007-7C89-4C83-BF97-E334F8A257F2}"/>
            </c:ext>
          </c:extLst>
        </c:ser>
        <c:dLbls>
          <c:showLegendKey val="0"/>
          <c:showVal val="0"/>
          <c:showCatName val="0"/>
          <c:showSerName val="0"/>
          <c:showPercent val="0"/>
          <c:showBubbleSize val="0"/>
        </c:dLbls>
        <c:gapWidth val="100"/>
        <c:overlap val="100"/>
        <c:axId val="267310592"/>
        <c:axId val="26731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886</c:v>
                </c:pt>
                <c:pt idx="2">
                  <c:v>#N/A</c:v>
                </c:pt>
                <c:pt idx="3">
                  <c:v>#N/A</c:v>
                </c:pt>
                <c:pt idx="4">
                  <c:v>305</c:v>
                </c:pt>
                <c:pt idx="5">
                  <c:v>#N/A</c:v>
                </c:pt>
                <c:pt idx="6">
                  <c:v>#N/A</c:v>
                </c:pt>
                <c:pt idx="7">
                  <c:v>271</c:v>
                </c:pt>
                <c:pt idx="8">
                  <c:v>#N/A</c:v>
                </c:pt>
                <c:pt idx="9">
                  <c:v>#N/A</c:v>
                </c:pt>
                <c:pt idx="10">
                  <c:v>396</c:v>
                </c:pt>
                <c:pt idx="11">
                  <c:v>#N/A</c:v>
                </c:pt>
                <c:pt idx="12">
                  <c:v>#N/A</c:v>
                </c:pt>
                <c:pt idx="13">
                  <c:v>413</c:v>
                </c:pt>
                <c:pt idx="14">
                  <c:v>#N/A</c:v>
                </c:pt>
              </c:numCache>
            </c:numRef>
          </c:val>
          <c:smooth val="0"/>
          <c:extLst xmlns:c16r2="http://schemas.microsoft.com/office/drawing/2015/06/chart">
            <c:ext xmlns:c16="http://schemas.microsoft.com/office/drawing/2014/chart" uri="{C3380CC4-5D6E-409C-BE32-E72D297353CC}">
              <c16:uniqueId val="{00000008-7C89-4C83-BF97-E334F8A257F2}"/>
            </c:ext>
          </c:extLst>
        </c:ser>
        <c:dLbls>
          <c:showLegendKey val="0"/>
          <c:showVal val="0"/>
          <c:showCatName val="0"/>
          <c:showSerName val="0"/>
          <c:showPercent val="0"/>
          <c:showBubbleSize val="0"/>
        </c:dLbls>
        <c:marker val="1"/>
        <c:smooth val="0"/>
        <c:axId val="267310592"/>
        <c:axId val="267312512"/>
      </c:lineChart>
      <c:catAx>
        <c:axId val="2673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312512"/>
        <c:crosses val="autoZero"/>
        <c:auto val="1"/>
        <c:lblAlgn val="ctr"/>
        <c:lblOffset val="100"/>
        <c:tickLblSkip val="1"/>
        <c:tickMarkSkip val="1"/>
        <c:noMultiLvlLbl val="0"/>
      </c:catAx>
      <c:valAx>
        <c:axId val="26731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3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7986</c:v>
                </c:pt>
                <c:pt idx="5">
                  <c:v>8352</c:v>
                </c:pt>
                <c:pt idx="8">
                  <c:v>8357</c:v>
                </c:pt>
                <c:pt idx="11">
                  <c:v>7764</c:v>
                </c:pt>
                <c:pt idx="14">
                  <c:v>8310</c:v>
                </c:pt>
              </c:numCache>
            </c:numRef>
          </c:val>
          <c:extLst xmlns:c16r2="http://schemas.microsoft.com/office/drawing/2015/06/chart">
            <c:ext xmlns:c16="http://schemas.microsoft.com/office/drawing/2014/chart" uri="{C3380CC4-5D6E-409C-BE32-E72D297353CC}">
              <c16:uniqueId val="{00000000-4CDD-444D-A553-532E943F0D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c:v>
                </c:pt>
                <c:pt idx="5">
                  <c:v>1</c:v>
                </c:pt>
                <c:pt idx="8">
                  <c:v>0</c:v>
                </c:pt>
                <c:pt idx="11">
                  <c:v>1</c:v>
                </c:pt>
                <c:pt idx="14">
                  <c:v>1</c:v>
                </c:pt>
              </c:numCache>
            </c:numRef>
          </c:val>
          <c:extLst xmlns:c16r2="http://schemas.microsoft.com/office/drawing/2015/06/chart">
            <c:ext xmlns:c16="http://schemas.microsoft.com/office/drawing/2014/chart" uri="{C3380CC4-5D6E-409C-BE32-E72D297353CC}">
              <c16:uniqueId val="{00000001-4CDD-444D-A553-532E943F0D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2956</c:v>
                </c:pt>
                <c:pt idx="5">
                  <c:v>3349</c:v>
                </c:pt>
                <c:pt idx="8">
                  <c:v>3288</c:v>
                </c:pt>
                <c:pt idx="11">
                  <c:v>3618</c:v>
                </c:pt>
                <c:pt idx="14">
                  <c:v>4084</c:v>
                </c:pt>
              </c:numCache>
            </c:numRef>
          </c:val>
          <c:extLst xmlns:c16r2="http://schemas.microsoft.com/office/drawing/2015/06/chart">
            <c:ext xmlns:c16="http://schemas.microsoft.com/office/drawing/2014/chart" uri="{C3380CC4-5D6E-409C-BE32-E72D297353CC}">
              <c16:uniqueId val="{00000002-4CDD-444D-A553-532E943F0D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CDD-444D-A553-532E943F0D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CDD-444D-A553-532E943F0D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DD-444D-A553-532E943F0D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1090</c:v>
                </c:pt>
                <c:pt idx="3">
                  <c:v>901</c:v>
                </c:pt>
                <c:pt idx="6">
                  <c:v>815</c:v>
                </c:pt>
                <c:pt idx="9">
                  <c:v>767</c:v>
                </c:pt>
                <c:pt idx="12">
                  <c:v>1277</c:v>
                </c:pt>
              </c:numCache>
            </c:numRef>
          </c:val>
          <c:extLst xmlns:c16r2="http://schemas.microsoft.com/office/drawing/2015/06/chart">
            <c:ext xmlns:c16="http://schemas.microsoft.com/office/drawing/2014/chart" uri="{C3380CC4-5D6E-409C-BE32-E72D297353CC}">
              <c16:uniqueId val="{00000006-4CDD-444D-A553-532E943F0D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576</c:v>
                </c:pt>
                <c:pt idx="3">
                  <c:v>823</c:v>
                </c:pt>
                <c:pt idx="6">
                  <c:v>792</c:v>
                </c:pt>
                <c:pt idx="9">
                  <c:v>821</c:v>
                </c:pt>
                <c:pt idx="12">
                  <c:v>734</c:v>
                </c:pt>
              </c:numCache>
            </c:numRef>
          </c:val>
          <c:extLst xmlns:c16r2="http://schemas.microsoft.com/office/drawing/2015/06/chart">
            <c:ext xmlns:c16="http://schemas.microsoft.com/office/drawing/2014/chart" uri="{C3380CC4-5D6E-409C-BE32-E72D297353CC}">
              <c16:uniqueId val="{00000007-4CDD-444D-A553-532E943F0D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2877</c:v>
                </c:pt>
                <c:pt idx="3">
                  <c:v>2873</c:v>
                </c:pt>
                <c:pt idx="6">
                  <c:v>2790</c:v>
                </c:pt>
                <c:pt idx="9">
                  <c:v>2638</c:v>
                </c:pt>
                <c:pt idx="12">
                  <c:v>2541</c:v>
                </c:pt>
              </c:numCache>
            </c:numRef>
          </c:val>
          <c:extLst xmlns:c16r2="http://schemas.microsoft.com/office/drawing/2015/06/chart">
            <c:ext xmlns:c16="http://schemas.microsoft.com/office/drawing/2014/chart" uri="{C3380CC4-5D6E-409C-BE32-E72D297353CC}">
              <c16:uniqueId val="{00000008-4CDD-444D-A553-532E943F0D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144</c:v>
                </c:pt>
                <c:pt idx="3">
                  <c:v>124</c:v>
                </c:pt>
                <c:pt idx="6">
                  <c:v>107</c:v>
                </c:pt>
                <c:pt idx="9">
                  <c:v>88</c:v>
                </c:pt>
                <c:pt idx="12">
                  <c:v>72</c:v>
                </c:pt>
              </c:numCache>
            </c:numRef>
          </c:val>
          <c:extLst xmlns:c16r2="http://schemas.microsoft.com/office/drawing/2015/06/chart">
            <c:ext xmlns:c16="http://schemas.microsoft.com/office/drawing/2014/chart" uri="{C3380CC4-5D6E-409C-BE32-E72D297353CC}">
              <c16:uniqueId val="{00000009-4CDD-444D-A553-532E943F0D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8087</c:v>
                </c:pt>
                <c:pt idx="3">
                  <c:v>8418</c:v>
                </c:pt>
                <c:pt idx="6">
                  <c:v>8520</c:v>
                </c:pt>
                <c:pt idx="9">
                  <c:v>8395</c:v>
                </c:pt>
                <c:pt idx="12">
                  <c:v>8176</c:v>
                </c:pt>
              </c:numCache>
            </c:numRef>
          </c:val>
          <c:extLst xmlns:c16r2="http://schemas.microsoft.com/office/drawing/2015/06/chart">
            <c:ext xmlns:c16="http://schemas.microsoft.com/office/drawing/2014/chart" uri="{C3380CC4-5D6E-409C-BE32-E72D297353CC}">
              <c16:uniqueId val="{0000000A-4CDD-444D-A553-532E943F0D80}"/>
            </c:ext>
          </c:extLst>
        </c:ser>
        <c:dLbls>
          <c:showLegendKey val="0"/>
          <c:showVal val="0"/>
          <c:showCatName val="0"/>
          <c:showSerName val="0"/>
          <c:showPercent val="0"/>
          <c:showBubbleSize val="0"/>
        </c:dLbls>
        <c:gapWidth val="100"/>
        <c:overlap val="100"/>
        <c:axId val="100036992"/>
        <c:axId val="100038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1830</c:v>
                </c:pt>
                <c:pt idx="2">
                  <c:v>#N/A</c:v>
                </c:pt>
                <c:pt idx="3">
                  <c:v>#N/A</c:v>
                </c:pt>
                <c:pt idx="4">
                  <c:v>1438</c:v>
                </c:pt>
                <c:pt idx="5">
                  <c:v>#N/A</c:v>
                </c:pt>
                <c:pt idx="6">
                  <c:v>#N/A</c:v>
                </c:pt>
                <c:pt idx="7">
                  <c:v>1377</c:v>
                </c:pt>
                <c:pt idx="8">
                  <c:v>#N/A</c:v>
                </c:pt>
                <c:pt idx="9">
                  <c:v>#N/A</c:v>
                </c:pt>
                <c:pt idx="10">
                  <c:v>1325</c:v>
                </c:pt>
                <c:pt idx="11">
                  <c:v>#N/A</c:v>
                </c:pt>
                <c:pt idx="12">
                  <c:v>#N/A</c:v>
                </c:pt>
                <c:pt idx="13">
                  <c:v>405</c:v>
                </c:pt>
                <c:pt idx="14">
                  <c:v>#N/A</c:v>
                </c:pt>
              </c:numCache>
            </c:numRef>
          </c:val>
          <c:smooth val="0"/>
          <c:extLst xmlns:c16r2="http://schemas.microsoft.com/office/drawing/2015/06/chart">
            <c:ext xmlns:c16="http://schemas.microsoft.com/office/drawing/2014/chart" uri="{C3380CC4-5D6E-409C-BE32-E72D297353CC}">
              <c16:uniqueId val="{0000000B-4CDD-444D-A553-532E943F0D80}"/>
            </c:ext>
          </c:extLst>
        </c:ser>
        <c:dLbls>
          <c:showLegendKey val="0"/>
          <c:showVal val="0"/>
          <c:showCatName val="0"/>
          <c:showSerName val="0"/>
          <c:showPercent val="0"/>
          <c:showBubbleSize val="0"/>
        </c:dLbls>
        <c:marker val="1"/>
        <c:smooth val="0"/>
        <c:axId val="100036992"/>
        <c:axId val="100038912"/>
      </c:lineChart>
      <c:catAx>
        <c:axId val="1000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038912"/>
        <c:crosses val="autoZero"/>
        <c:auto val="1"/>
        <c:lblAlgn val="ctr"/>
        <c:lblOffset val="100"/>
        <c:tickLblSkip val="1"/>
        <c:tickMarkSkip val="1"/>
        <c:noMultiLvlLbl val="0"/>
      </c:catAx>
      <c:valAx>
        <c:axId val="10003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3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1026</c:v>
                </c:pt>
                <c:pt idx="1">
                  <c:v>1172</c:v>
                </c:pt>
                <c:pt idx="2">
                  <c:v>997</c:v>
                </c:pt>
              </c:numCache>
            </c:numRef>
          </c:val>
          <c:extLst xmlns:c16r2="http://schemas.microsoft.com/office/drawing/2015/06/chart">
            <c:ext xmlns:c16="http://schemas.microsoft.com/office/drawing/2014/chart" uri="{C3380CC4-5D6E-409C-BE32-E72D297353CC}">
              <c16:uniqueId val="{00000000-D670-40BE-95A3-30BB0B729A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800</c:v>
                </c:pt>
                <c:pt idx="1">
                  <c:v>751</c:v>
                </c:pt>
                <c:pt idx="2">
                  <c:v>801</c:v>
                </c:pt>
              </c:numCache>
            </c:numRef>
          </c:val>
          <c:extLst xmlns:c16r2="http://schemas.microsoft.com/office/drawing/2015/06/chart">
            <c:ext xmlns:c16="http://schemas.microsoft.com/office/drawing/2014/chart" uri="{C3380CC4-5D6E-409C-BE32-E72D297353CC}">
              <c16:uniqueId val="{00000001-D670-40BE-95A3-30BB0B729A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1193</c:v>
                </c:pt>
                <c:pt idx="1">
                  <c:v>1380</c:v>
                </c:pt>
                <c:pt idx="2">
                  <c:v>1949</c:v>
                </c:pt>
              </c:numCache>
            </c:numRef>
          </c:val>
          <c:extLst xmlns:c16r2="http://schemas.microsoft.com/office/drawing/2015/06/chart">
            <c:ext xmlns:c16="http://schemas.microsoft.com/office/drawing/2014/chart" uri="{C3380CC4-5D6E-409C-BE32-E72D297353CC}">
              <c16:uniqueId val="{00000002-D670-40BE-95A3-30BB0B729A81}"/>
            </c:ext>
          </c:extLst>
        </c:ser>
        <c:dLbls>
          <c:showLegendKey val="0"/>
          <c:showVal val="0"/>
          <c:showCatName val="0"/>
          <c:showSerName val="0"/>
          <c:showPercent val="0"/>
          <c:showBubbleSize val="0"/>
        </c:dLbls>
        <c:gapWidth val="120"/>
        <c:overlap val="100"/>
        <c:axId val="100304000"/>
        <c:axId val="100305536"/>
      </c:barChart>
      <c:catAx>
        <c:axId val="1003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305536"/>
        <c:crosses val="autoZero"/>
        <c:auto val="1"/>
        <c:lblAlgn val="ctr"/>
        <c:lblOffset val="100"/>
        <c:tickLblSkip val="1"/>
        <c:tickMarkSkip val="1"/>
        <c:noMultiLvlLbl val="0"/>
      </c:catAx>
      <c:valAx>
        <c:axId val="100305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3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{545027F7-433C-49B1-90B8-26B6D07D1649}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A60-4EE8-A668-F97FB06FC15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{B2835ED1-945E-40A9-B046-599C6966F587}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60-4EE8-A668-F97FB06FC15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{D7117520-5682-4DD7-A9B5-597ED1942690}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60-4EE8-A668-F97FB06FC15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{B4A3B3B6-AB63-4DE2-9C3B-81794310F552}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60-4EE8-A668-F97FB06FC15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{FAB3516A-5BC9-4B72-92D4-57D0885C82C7}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60-4EE8-A668-F97FB06FC15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{1ED31E25-F88F-4D7A-A12C-9247656245C9}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A60-4EE8-A668-F97FB06FC15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{A09CB282-2AC6-4D07-9D37-C435C0D528B1}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A60-4EE8-A668-F97FB06FC15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{CD76BEC4-2994-4341-87AF-0369FA4EE7BB}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A60-4EE8-A668-F97FB06FC15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{AFD83878-E439-4584-86A7-3F781F5BAC6B}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A60-4EE8-A668-F97FB06FC1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55.6</c:v>
                </c:pt>
                <c:pt idx="32">
                  <c:v>57.3</c:v>
                </c:pt>
              </c:numCache>
            </c:numRef>
          </c:xVal>
          <c:yVal>
            <c:numRef>
              <c:f>公会計指標分析・財政指標組合せ分析表!$BP$51:$DC$51</c:f>
              <c:numCache>
                <c:formatCode>#,##0.0;"▲ "#,##0.0</c:formatCode>
                <c:ptCount val="40"/>
                <c:pt idx="16">
                  <c:v>25.9</c:v>
                </c:pt>
                <c:pt idx="24">
                  <c:v>25.2</c:v>
                </c:pt>
                <c:pt idx="32">
                  <c:v>7.6</c:v>
                </c:pt>
              </c:numCache>
            </c:numRef>
          </c:yVal>
          <c:smooth val="0"/>
          <c:extLst xmlns:c16r2="http://schemas.microsoft.com/office/drawing/2015/06/chart">
            <c:ext xmlns:c16="http://schemas.microsoft.com/office/drawing/2014/chart" uri="{C3380CC4-5D6E-409C-BE32-E72D297353CC}">
              <c16:uniqueId val="{00000009-4A60-4EE8-A668-F97FB06FC1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{251BAD8E-E836-46A9-AC9F-15287D2B6A44}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A60-4EE8-A668-F97FB06FC15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{A3425E9B-BEE7-45C8-92DC-755EA636BBC3}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60-4EE8-A668-F97FB06FC15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{22BF75AD-CCA3-43AF-8209-D54FA1B54A53}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60-4EE8-A668-F97FB06FC15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{0872C449-AA61-4D4B-8E66-4714F4E11E64}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60-4EE8-A668-F97FB06FC15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{BA5B959D-3C78-4A6B-850F-3D813C73CA46}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60-4EE8-A668-F97FB06FC15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{5E36A62A-B125-4D3B-93D3-48F4FD0D4F0B}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A60-4EE8-A668-F97FB06FC15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{A4068540-04B8-45B1-992F-6346B539F609}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A60-4EE8-A668-F97FB06FC15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{8561AF8E-2658-44F2-BFA9-21ED82C0E7B6}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A60-4EE8-A668-F97FB06FC15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{A0157A1E-003C-434C-BE63-0A9FD6FEA446}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A60-4EE8-A668-F97FB06FC1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4A60-4EE8-A668-F97FB06FC15B}"/>
            </c:ext>
          </c:extLst>
        </c:ser>
        <c:dLbls>
          <c:showLegendKey val="0"/>
          <c:showVal val="1"/>
          <c:showCatName val="0"/>
          <c:showSerName val="0"/>
          <c:showPercent val="0"/>
          <c:showBubbleSize val="0"/>
        </c:dLbls>
        <c:axId val="226316672"/>
        <c:axId val="226318592"/>
      </c:scatterChart>
      <c:valAx>
        <c:axId val="226316672"/>
        <c:scaling>
          <c:orientation val="minMax"/>
          <c:max val="58"/>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318592"/>
        <c:crosses val="autoZero"/>
        <c:crossBetween val="midCat"/>
      </c:valAx>
      <c:valAx>
        <c:axId val="226318592"/>
        <c:scaling>
          <c:orientation val="minMax"/>
          <c:max val="2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316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{5AE092DE-7DF6-4245-9580-0042595951F2}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037-4487-AE96-3AC08BF6152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{90402BB5-E33D-4114-940C-1171E8931A21}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37-4487-AE96-3AC08BF6152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{784419D2-722A-4DD2-869B-934BC6FBBE2C}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37-4487-AE96-3AC08BF6152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{5ED17C5B-F446-42A7-8A0F-4C440408AF34}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37-4487-AE96-3AC08BF6152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{42CC59B8-7653-4E92-8C28-F866BB306995}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37-4487-AE96-3AC08BF6152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{87743BA4-4FB6-47AD-B214-4797908480AA}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037-4487-AE96-3AC08BF6152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{52DE3CC2-FF23-42B4-8855-2BF19C1E9FE4}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037-4487-AE96-3AC08BF6152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{EB73E247-AF93-4C41-8AA8-10055EDAC1B2}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037-4487-AE96-3AC08BF6152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{EEC6383B-E8F2-4A47-AD2D-AE92FC03A71F}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037-4487-AE96-3AC08BF615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10.6</c:v>
                </c:pt>
                <c:pt idx="16">
                  <c:v>9.1999999999999993</c:v>
                </c:pt>
                <c:pt idx="24">
                  <c:v>6.1</c:v>
                </c:pt>
                <c:pt idx="32">
                  <c:v>6.8</c:v>
                </c:pt>
              </c:numCache>
            </c:numRef>
          </c:xVal>
          <c:yVal>
            <c:numRef>
              <c:f>公会計指標分析・財政指標組合せ分析表!$BP$73:$DC$73</c:f>
              <c:numCache>
                <c:formatCode>#,##0.0;"▲ "#,##0.0</c:formatCode>
                <c:ptCount val="40"/>
                <c:pt idx="0">
                  <c:v>34.5</c:v>
                </c:pt>
                <c:pt idx="8">
                  <c:v>27.6</c:v>
                </c:pt>
                <c:pt idx="16">
                  <c:v>25.9</c:v>
                </c:pt>
                <c:pt idx="24">
                  <c:v>25.2</c:v>
                </c:pt>
                <c:pt idx="32">
                  <c:v>7.6</c:v>
                </c:pt>
              </c:numCache>
            </c:numRef>
          </c:yVal>
          <c:smooth val="0"/>
          <c:extLst xmlns:c16r2="http://schemas.microsoft.com/office/drawing/2015/06/chart">
            <c:ext xmlns:c16="http://schemas.microsoft.com/office/drawing/2014/chart" uri="{C3380CC4-5D6E-409C-BE32-E72D297353CC}">
              <c16:uniqueId val="{00000009-1037-4487-AE96-3AC08BF615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{416FAEF7-61A8-4BA4-BCD8-E15FEEDD533A}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037-4487-AE96-3AC08BF615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{DB9BDEE7-7CB7-4185-9364-C38EDCEC3F05}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37-4487-AE96-3AC08BF6152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{455D9476-39C1-4FD8-B9B4-6617888867C2}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37-4487-AE96-3AC08BF6152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{B1FCE876-9BB5-4B89-A102-D90CD1329280}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37-4487-AE96-3AC08BF6152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{AF8F5683-6DFE-4814-815E-69EA5F8EEA6B}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37-4487-AE96-3AC08BF6152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{3C74BFA6-9428-47D5-90C4-02D8EDB35ADE}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037-4487-AE96-3AC08BF6152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{F45A9EEB-811A-4C9D-AF97-F40FD3BD6DE7}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037-4487-AE96-3AC08BF61529}"/>
                </c:ext>
              </c:extLst>
            </c:dLbl>
            <c:dLbl>
              <c:idx val="24"/>
              <c:layout>
                <c:manualLayout>
                  <c:x val="-2.45605661695108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{5B647106-4F8E-4B67-9DCA-ACDEDCCC0725}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037-4487-AE96-3AC08BF61529}"/>
                </c:ext>
              </c:extLst>
            </c:dLbl>
            <c:dLbl>
              <c:idx val="32"/>
              <c:layout>
                <c:manualLayout>
                  <c:x val="-3.883541706871039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{A11F69CC-C903-468F-AD9E-0AE10C8E29D5}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037-4487-AE96-3AC08BF615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1037-4487-AE96-3AC08BF61529}"/>
            </c:ext>
          </c:extLst>
        </c:ser>
        <c:dLbls>
          <c:showLegendKey val="0"/>
          <c:showVal val="1"/>
          <c:showCatName val="0"/>
          <c:showSerName val="0"/>
          <c:showPercent val="0"/>
          <c:showBubbleSize val="0"/>
        </c:dLbls>
        <c:axId val="168304640"/>
        <c:axId val="168306560"/>
      </c:scatterChart>
      <c:valAx>
        <c:axId val="168304640"/>
        <c:scaling>
          <c:orientation val="minMax"/>
          <c:max val="12.4"/>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306560"/>
        <c:crosses val="autoZero"/>
        <c:crossBetween val="midCat"/>
      </c:valAx>
      <c:valAx>
        <c:axId val="16830656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304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元利償還金等については、国営神流川沿岸土地改良事業債、臨財債の償還、上里中学校屋内運動場</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借入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に係る償還が開始となったことにより、全体として</a:t>
          </a:r>
          <a:r>
            <a:rPr kumimoji="1" lang="en-US" altLang="ja-JP" sz="1400">
              <a:latin typeface="ＭＳ ゴシック" pitchFamily="49" charset="-128"/>
              <a:ea typeface="ＭＳ ゴシック" pitchFamily="49" charset="-128"/>
            </a:rPr>
            <a:t>35,210</a:t>
          </a:r>
          <a:r>
            <a:rPr kumimoji="1" lang="ja-JP" altLang="en-US" sz="1400">
              <a:latin typeface="ＭＳ ゴシック" pitchFamily="49" charset="-128"/>
              <a:ea typeface="ＭＳ ゴシック" pitchFamily="49" charset="-128"/>
            </a:rPr>
            <a:t>千円の増となった。この水準が当面続く見込みであるが、防災行政無線デジタル化事業で発行する緊防債などによって公債費はさらに増額となることが予想される。町債の発行には、基準財政需要額への算入割合など、より有利な財源を厳選し、後年度の財政負担の減少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将来負担額総額は全体で</a:t>
          </a:r>
          <a:r>
            <a:rPr kumimoji="1" lang="en-US" altLang="ja-JP" sz="1400">
              <a:latin typeface="ＭＳ ゴシック" pitchFamily="49" charset="-128"/>
              <a:ea typeface="ＭＳ ゴシック" pitchFamily="49" charset="-128"/>
            </a:rPr>
            <a:t>91,106</a:t>
          </a:r>
          <a:r>
            <a:rPr kumimoji="1" lang="ja-JP" altLang="en-US" sz="1400">
              <a:latin typeface="ＭＳ ゴシック" pitchFamily="49" charset="-128"/>
              <a:ea typeface="ＭＳ ゴシック" pitchFamily="49" charset="-128"/>
            </a:rPr>
            <a:t>千円の増となる中（地方債残高の減、退職手当負担見込額の増）、充当可能基金や基準財政需要額算入見込額の増などにより、充当可能財源が大きく増加（</a:t>
          </a:r>
          <a:r>
            <a:rPr kumimoji="1" lang="en-US" altLang="ja-JP" sz="1400">
              <a:latin typeface="ＭＳ ゴシック" pitchFamily="49" charset="-128"/>
              <a:ea typeface="ＭＳ ゴシック" pitchFamily="49" charset="-128"/>
            </a:rPr>
            <a:t>1,011,314</a:t>
          </a:r>
          <a:r>
            <a:rPr kumimoji="1" lang="ja-JP" altLang="en-US" sz="1400">
              <a:latin typeface="ＭＳ ゴシック" pitchFamily="49" charset="-128"/>
              <a:ea typeface="ＭＳ ゴシック" pitchFamily="49" charset="-128"/>
            </a:rPr>
            <a:t>千円）したことにより、将来負担比率は前年度の</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から大きく改善し</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ピークを迎え、地方債残高は減少傾向だが、防災行政無線デジタル化や公立保育所新築をはじめ、小中学校の老朽化対策には、町債の活用が見込まれているため、減債基金の適正な運用とともに、大きな財政需要に対しては、国県補助金や特定目的基金、好条件の地方債を活用し、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埼玉県上里町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健全な財政状況を反映し、基金総額は増加傾向にある。各事業への充当額に対し、積立額が上回ったことにより、基金残高は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については、財源調整や公債費の上昇にあわせ、一定程度の残高を維持する必要がある。また、特定目的金はアセットマネジメントに基づく公共施設等の維持更新を見据え、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「公共移設等用地取得及び施設整備基金」道路事業や庁舎など公共施設全般の新規取得、更新、維持管理に充当する。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「いきいき福祉基金」民間保育所整備への補助や公立保育所の整備、老人福祉センター事業など、福祉の増進を図るために実施する事業に充当する。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「教育施設整備基金」小中学校や体育館、公民館整備事業等に充当する。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公共施設等用地取得及び施設整備基金は町営上里ゴルフ場用地取得費用として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いきいき福祉基金は民間保育所等整備交付金の財源として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千円の取崩しに対し、公立保育所整備に向け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教育施設整備基金は上里中学校改築工事に係る外構工事や上里東小学校・七本木小学校のプール改修の財源などとして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千円の取崩しを行った。また、小中学校の長寿命化や大規模改修を見据え、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特定目的金は公共施設の維持更新や老朽化対策の財源とするものであり、平成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年度に策定見込の「上里町公共施設等個別施設計画」に基づき、本格的な更新に係る事業計画が開始されることとなる。平成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月の「公共施設維持管理等調整プロジェクトチーム」の報告によると「公共施設の多くは設置後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年を経過しているものが多く、今後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年以内に修繕が必要な施設が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試算されている。安定的な行財政運営のためには、各公共施設の適切な維持補修により、更新計画の長期化を行い、単年度財政需要の減少と平準化を図るとともに、財源については、補助事業を最大限に活用することを基本とし、併せて地方債や基金の有効活用により、一般財源の充当を出来るだけ抑制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このようなことから、今後、発生する多額な公共施設更新経費等への備えとして、現在、特定目的金の積立てを強化している。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千円の取崩しに対し、他の特定目的基金への積立てを重視したため、積立ては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千円にとどまっている。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年度決算のピークに減少。平成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996,544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千円となった。上里町総合振興計画により「標準財政規模費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を目標とする」としているため、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億円程度の積立てが目標となるが、その残高が問題視される側面もあるため、当面は、具体性を持った特定目的基金の活用を重視していく。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千円の取崩しに対し、今後の公債費の増額への備えとして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年度まで計画的に積立を行ってきましたが、平成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緊急防災減災事業債の償還が本格的に開始となり、毎年１億を取り崩している。償還ピークへの対応や、新たに発行する見込みとなっている「緊急防災減災事業債」や「公共施設用適正管理事業債」の償還財源として、重要性の高い基金と位置付け、併せて積立てを強化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31,227
30,037
29.18
10,098,102
9,350,333
679,844
6,009,436
8,176,470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前年に引き続き上昇し、類似団体平均を上回る償却率となっている。平成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年度中には公共施設の大きな更新等が行われなかった中で、各施設の減価償却が進んだことが示されている。消防施設が</a:t>
          </a:r>
          <a:r>
            <a:rPr kumimoji="1" lang="en-US" altLang="ja-JP" sz="1100" baseline="0">
              <a:latin typeface="ＭＳ Ｐゴシック" panose="020B0600070205080204" pitchFamily="50" charset="-128"/>
              <a:ea typeface="ＭＳ Ｐゴシック" panose="020B0600070205080204" pitchFamily="50" charset="-128"/>
            </a:rPr>
            <a:t>22.4</a:t>
          </a:r>
          <a:r>
            <a:rPr kumimoji="1" lang="ja-JP" altLang="en-US" sz="1100" baseline="0">
              <a:latin typeface="ＭＳ Ｐゴシック" panose="020B0600070205080204" pitchFamily="50" charset="-128"/>
              <a:ea typeface="ＭＳ Ｐゴシック" panose="020B0600070205080204" pitchFamily="50" charset="-128"/>
            </a:rPr>
            <a:t>％、庁舎が</a:t>
          </a:r>
          <a:r>
            <a:rPr kumimoji="1" lang="en-US" altLang="ja-JP" sz="1100" baseline="0">
              <a:latin typeface="ＭＳ Ｐゴシック" panose="020B0600070205080204" pitchFamily="50" charset="-128"/>
              <a:ea typeface="ＭＳ Ｐゴシック" panose="020B0600070205080204" pitchFamily="50" charset="-128"/>
            </a:rPr>
            <a:t>43.2</a:t>
          </a:r>
          <a:r>
            <a:rPr kumimoji="1" lang="ja-JP" altLang="en-US" sz="1100" baseline="0">
              <a:latin typeface="ＭＳ Ｐゴシック" panose="020B0600070205080204" pitchFamily="50" charset="-128"/>
              <a:ea typeface="ＭＳ Ｐゴシック" panose="020B0600070205080204" pitchFamily="50" charset="-128"/>
            </a:rPr>
            <a:t>％と比較的低い償却率となっている一方で、他の施設は概ね</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％を超える償却率となっている。特に学校施設が</a:t>
          </a:r>
          <a:r>
            <a:rPr kumimoji="1" lang="en-US" altLang="ja-JP" sz="1100" baseline="0">
              <a:latin typeface="ＭＳ Ｐゴシック" panose="020B0600070205080204" pitchFamily="50" charset="-128"/>
              <a:ea typeface="ＭＳ Ｐゴシック" panose="020B0600070205080204" pitchFamily="50" charset="-128"/>
            </a:rPr>
            <a:t>72.1</a:t>
          </a:r>
          <a:r>
            <a:rPr kumimoji="1" lang="ja-JP" altLang="en-US" sz="1100" baseline="0">
              <a:latin typeface="ＭＳ Ｐゴシック" panose="020B0600070205080204" pitchFamily="50" charset="-128"/>
              <a:ea typeface="ＭＳ Ｐゴシック" panose="020B0600070205080204" pitchFamily="50" charset="-128"/>
            </a:rPr>
            <a:t>％、体育館が</a:t>
          </a:r>
          <a:r>
            <a:rPr kumimoji="1" lang="en-US" altLang="ja-JP" sz="1100" baseline="0">
              <a:latin typeface="ＭＳ Ｐゴシック" panose="020B0600070205080204" pitchFamily="50" charset="-128"/>
              <a:ea typeface="ＭＳ Ｐゴシック" panose="020B0600070205080204" pitchFamily="50" charset="-128"/>
            </a:rPr>
            <a:t>71.5</a:t>
          </a:r>
          <a:r>
            <a:rPr kumimoji="1" lang="ja-JP" altLang="en-US" sz="1100" baseline="0">
              <a:latin typeface="ＭＳ Ｐゴシック" panose="020B0600070205080204" pitchFamily="50" charset="-128"/>
              <a:ea typeface="ＭＳ Ｐゴシック" panose="020B0600070205080204" pitchFamily="50" charset="-128"/>
            </a:rPr>
            <a:t>％と高い償却率となっており、教育施設を中心に公共施設の老朽化が進んでいることを示している。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167186</xdr:rowOff>
    </xdr:from>
    <xdr:to>
      <xdr:col>23</xdr:col>
      <xdr:colOff>136525</xdr:colOff>
      <xdr:row>30</xdr:row>
      <xdr:rowOff>97336</xdr:rowOff>
    </xdr:to>
    <xdr:sp macro="" textlink="">
      <xdr:nvSpPr>
        <xdr:cNvPr id="80" name="楕円 79"/>
        <xdr:cNvSpPr/>
      </xdr:nvSpPr>
      <xdr:spPr>
        <a:xfrm>
          <a:off x="47117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18613</xdr:rowOff>
    </xdr:from>
    <xdr:ext cx="405111" cy="259045"/>
    <xdr:sp macro="" textlink="">
      <xdr:nvSpPr>
        <xdr:cNvPr id="81" name="有形固定資産減価償却率該当値テキスト"/>
        <xdr:cNvSpPr txBox="1"/>
      </xdr:nvSpPr>
      <xdr:spPr>
        <a:xfrm>
          <a:off x="4813300"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2" name="楕円 81"/>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46536</xdr:rowOff>
    </xdr:from>
    <xdr:to>
      <xdr:col>23</xdr:col>
      <xdr:colOff>85725</xdr:colOff>
      <xdr:row>30</xdr:row>
      <xdr:rowOff>98969</xdr:rowOff>
    </xdr:to>
    <xdr:cxnSp macro="">
      <xdr:nvCxnSpPr>
        <xdr:cNvPr id="83" name="直線コネクタ 82"/>
        <xdr:cNvCxnSpPr/>
      </xdr:nvCxnSpPr>
      <xdr:spPr>
        <a:xfrm flipV="1">
          <a:off x="4051300" y="5961561"/>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84" name="楕円 83"/>
        <xdr:cNvSpPr/>
      </xdr:nvSpPr>
      <xdr:spPr>
        <a:xfrm>
          <a:off x="3238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132897</xdr:rowOff>
    </xdr:to>
    <xdr:cxnSp macro="">
      <xdr:nvCxnSpPr>
        <xdr:cNvPr id="85" name="直線コネクタ 84"/>
        <xdr:cNvCxnSpPr/>
      </xdr:nvCxnSpPr>
      <xdr:spPr>
        <a:xfrm flipV="1">
          <a:off x="3289300" y="601399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86"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7"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88" name="n_1mainValue有形固定資産減価償却率"/>
        <xdr:cNvSpPr txBox="1"/>
      </xdr:nvSpPr>
      <xdr:spPr>
        <a:xfrm>
          <a:off x="38360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9" name="n_2main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地方債発行の抑制などにより地方債残高が減少していることから、類似団体平均を下回ったもの考えられる。今後、新たな年度の値が示される中で、詳細な分析を行う。</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3"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30" name="楕円 129"/>
        <xdr:cNvSpPr/>
      </xdr:nvSpPr>
      <xdr:spPr>
        <a:xfrm>
          <a:off x="147447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65563</xdr:rowOff>
    </xdr:from>
    <xdr:ext cx="340478" cy="259045"/>
    <xdr:sp macro="" textlink="">
      <xdr:nvSpPr>
        <xdr:cNvPr id="131" name="債務償還可能年数該当値テキスト"/>
        <xdr:cNvSpPr txBox="1"/>
      </xdr:nvSpPr>
      <xdr:spPr>
        <a:xfrm>
          <a:off x="14846300" y="6152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31,227
30,037
29.18
10,098,102
9,350,333
679,844
6,009,436
8,176,470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0" name="楕円 69"/>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1"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2" name="楕円 71"/>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133350</xdr:rowOff>
    </xdr:to>
    <xdr:cxnSp macro="">
      <xdr:nvCxnSpPr>
        <xdr:cNvPr id="73" name="直線コネクタ 72"/>
        <xdr:cNvCxnSpPr/>
      </xdr:nvCxnSpPr>
      <xdr:spPr>
        <a:xfrm flipV="1">
          <a:off x="3797300" y="66122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4" name="楕円 73"/>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167640</xdr:rowOff>
    </xdr:to>
    <xdr:cxnSp macro="">
      <xdr:nvCxnSpPr>
        <xdr:cNvPr id="75" name="直線コネクタ 74"/>
        <xdr:cNvCxnSpPr/>
      </xdr:nvCxnSpPr>
      <xdr:spPr>
        <a:xfrm flipV="1">
          <a:off x="2908300" y="6648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8" name="n_1mainValue【道路】&#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79" name="n_2main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32630</xdr:rowOff>
    </xdr:from>
    <xdr:to>
      <xdr:col>55</xdr:col>
      <xdr:colOff>50800</xdr:colOff>
      <xdr:row>40</xdr:row>
      <xdr:rowOff>134230</xdr:rowOff>
    </xdr:to>
    <xdr:sp macro="" textlink="">
      <xdr:nvSpPr>
        <xdr:cNvPr id="121" name="楕円 120"/>
        <xdr:cNvSpPr/>
      </xdr:nvSpPr>
      <xdr:spPr>
        <a:xfrm>
          <a:off x="10426700" y="68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11057</xdr:rowOff>
    </xdr:from>
    <xdr:ext cx="534377" cy="259045"/>
    <xdr:sp macro="" textlink="">
      <xdr:nvSpPr>
        <xdr:cNvPr id="122" name="【道路】&#10;一人当たり延長該当値テキスト"/>
        <xdr:cNvSpPr txBox="1"/>
      </xdr:nvSpPr>
      <xdr:spPr>
        <a:xfrm>
          <a:off x="10515600" y="686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33172</xdr:rowOff>
    </xdr:from>
    <xdr:to>
      <xdr:col>50</xdr:col>
      <xdr:colOff>165100</xdr:colOff>
      <xdr:row>40</xdr:row>
      <xdr:rowOff>134772</xdr:rowOff>
    </xdr:to>
    <xdr:sp macro="" textlink="">
      <xdr:nvSpPr>
        <xdr:cNvPr id="123" name="楕円 122"/>
        <xdr:cNvSpPr/>
      </xdr:nvSpPr>
      <xdr:spPr>
        <a:xfrm>
          <a:off x="9588500" y="68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83430</xdr:rowOff>
    </xdr:from>
    <xdr:to>
      <xdr:col>55</xdr:col>
      <xdr:colOff>0</xdr:colOff>
      <xdr:row>40</xdr:row>
      <xdr:rowOff>83972</xdr:rowOff>
    </xdr:to>
    <xdr:cxnSp macro="">
      <xdr:nvCxnSpPr>
        <xdr:cNvPr id="124" name="直線コネクタ 123"/>
        <xdr:cNvCxnSpPr/>
      </xdr:nvCxnSpPr>
      <xdr:spPr>
        <a:xfrm flipV="1">
          <a:off x="9639300" y="6941430"/>
          <a:ext cx="8382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35172</xdr:rowOff>
    </xdr:from>
    <xdr:to>
      <xdr:col>46</xdr:col>
      <xdr:colOff>38100</xdr:colOff>
      <xdr:row>40</xdr:row>
      <xdr:rowOff>136772</xdr:rowOff>
    </xdr:to>
    <xdr:sp macro="" textlink="">
      <xdr:nvSpPr>
        <xdr:cNvPr id="125" name="楕円 124"/>
        <xdr:cNvSpPr/>
      </xdr:nvSpPr>
      <xdr:spPr>
        <a:xfrm>
          <a:off x="8699500" y="68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83972</xdr:rowOff>
    </xdr:from>
    <xdr:to>
      <xdr:col>50</xdr:col>
      <xdr:colOff>114300</xdr:colOff>
      <xdr:row>40</xdr:row>
      <xdr:rowOff>85972</xdr:rowOff>
    </xdr:to>
    <xdr:cxnSp macro="">
      <xdr:nvCxnSpPr>
        <xdr:cNvPr id="126" name="直線コネクタ 125"/>
        <xdr:cNvCxnSpPr/>
      </xdr:nvCxnSpPr>
      <xdr:spPr>
        <a:xfrm flipV="1">
          <a:off x="8750300" y="6941972"/>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125899</xdr:rowOff>
    </xdr:from>
    <xdr:ext cx="534377" cy="259045"/>
    <xdr:sp macro="" textlink="">
      <xdr:nvSpPr>
        <xdr:cNvPr id="129" name="n_1mainValue【道路】&#10;一人当たり延長"/>
        <xdr:cNvSpPr txBox="1"/>
      </xdr:nvSpPr>
      <xdr:spPr>
        <a:xfrm>
          <a:off x="9359411" y="698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127899</xdr:rowOff>
    </xdr:from>
    <xdr:ext cx="534377" cy="259045"/>
    <xdr:sp macro="" textlink="">
      <xdr:nvSpPr>
        <xdr:cNvPr id="130" name="n_2mainValue【道路】&#10;一人当たり延長"/>
        <xdr:cNvSpPr txBox="1"/>
      </xdr:nvSpPr>
      <xdr:spPr>
        <a:xfrm>
          <a:off x="8483111" y="69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8" name="【橋りょう・トンネル】&#10;有形固定資産減価償却率平均値テキスト"/>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159512</xdr:rowOff>
    </xdr:from>
    <xdr:to>
      <xdr:col>24</xdr:col>
      <xdr:colOff>114300</xdr:colOff>
      <xdr:row>60</xdr:row>
      <xdr:rowOff>89662</xdr:rowOff>
    </xdr:to>
    <xdr:sp macro="" textlink="">
      <xdr:nvSpPr>
        <xdr:cNvPr id="167" name="楕円 166"/>
        <xdr:cNvSpPr/>
      </xdr:nvSpPr>
      <xdr:spPr>
        <a:xfrm>
          <a:off x="45847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137939</xdr:rowOff>
    </xdr:from>
    <xdr:ext cx="405111" cy="259045"/>
    <xdr:sp macro="" textlink="">
      <xdr:nvSpPr>
        <xdr:cNvPr id="168" name="【橋りょう・トンネル】&#10;有形固定資産減価償却率該当値テキスト"/>
        <xdr:cNvSpPr txBox="1"/>
      </xdr:nvSpPr>
      <xdr:spPr>
        <a:xfrm>
          <a:off x="4673600"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69" name="楕円 168"/>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38862</xdr:rowOff>
    </xdr:from>
    <xdr:to>
      <xdr:col>24</xdr:col>
      <xdr:colOff>63500</xdr:colOff>
      <xdr:row>60</xdr:row>
      <xdr:rowOff>80010</xdr:rowOff>
    </xdr:to>
    <xdr:cxnSp macro="">
      <xdr:nvCxnSpPr>
        <xdr:cNvPr id="170" name="直線コネクタ 169"/>
        <xdr:cNvCxnSpPr/>
      </xdr:nvCxnSpPr>
      <xdr:spPr>
        <a:xfrm flipV="1">
          <a:off x="3797300" y="1032586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49784</xdr:rowOff>
    </xdr:from>
    <xdr:to>
      <xdr:col>15</xdr:col>
      <xdr:colOff>101600</xdr:colOff>
      <xdr:row>60</xdr:row>
      <xdr:rowOff>151384</xdr:rowOff>
    </xdr:to>
    <xdr:sp macro="" textlink="">
      <xdr:nvSpPr>
        <xdr:cNvPr id="171" name="楕円 170"/>
        <xdr:cNvSpPr/>
      </xdr:nvSpPr>
      <xdr:spPr>
        <a:xfrm>
          <a:off x="2857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100584</xdr:rowOff>
    </xdr:to>
    <xdr:cxnSp macro="">
      <xdr:nvCxnSpPr>
        <xdr:cNvPr id="172" name="直線コネクタ 171"/>
        <xdr:cNvCxnSpPr/>
      </xdr:nvCxnSpPr>
      <xdr:spPr>
        <a:xfrm flipV="1">
          <a:off x="2908300" y="1036701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73"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4"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75" name="n_1mainValue【橋りょう・トンネ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142511</xdr:rowOff>
    </xdr:from>
    <xdr:ext cx="405111" cy="259045"/>
    <xdr:sp macro="" textlink="">
      <xdr:nvSpPr>
        <xdr:cNvPr id="176" name="n_2mainValue【橋りょう・トンネル】&#10;有形固定資産減価償却率"/>
        <xdr:cNvSpPr txBox="1"/>
      </xdr:nvSpPr>
      <xdr:spPr>
        <a:xfrm>
          <a:off x="2705744"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163282</xdr:rowOff>
    </xdr:from>
    <xdr:to>
      <xdr:col>55</xdr:col>
      <xdr:colOff>50800</xdr:colOff>
      <xdr:row>63</xdr:row>
      <xdr:rowOff>93432</xdr:rowOff>
    </xdr:to>
    <xdr:sp macro="" textlink="">
      <xdr:nvSpPr>
        <xdr:cNvPr id="212" name="楕円 211"/>
        <xdr:cNvSpPr/>
      </xdr:nvSpPr>
      <xdr:spPr>
        <a:xfrm>
          <a:off x="10426700" y="107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78209</xdr:rowOff>
    </xdr:from>
    <xdr:ext cx="534377" cy="259045"/>
    <xdr:sp macro="" textlink="">
      <xdr:nvSpPr>
        <xdr:cNvPr id="213" name="【橋りょう・トンネル】&#10;一人当たり有形固定資産（償却資産）額該当値テキスト"/>
        <xdr:cNvSpPr txBox="1"/>
      </xdr:nvSpPr>
      <xdr:spPr>
        <a:xfrm>
          <a:off x="10515600" y="1070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163414</xdr:rowOff>
    </xdr:from>
    <xdr:to>
      <xdr:col>50</xdr:col>
      <xdr:colOff>165100</xdr:colOff>
      <xdr:row>63</xdr:row>
      <xdr:rowOff>93564</xdr:rowOff>
    </xdr:to>
    <xdr:sp macro="" textlink="">
      <xdr:nvSpPr>
        <xdr:cNvPr id="214" name="楕円 213"/>
        <xdr:cNvSpPr/>
      </xdr:nvSpPr>
      <xdr:spPr>
        <a:xfrm>
          <a:off x="9588500" y="107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42632</xdr:rowOff>
    </xdr:from>
    <xdr:to>
      <xdr:col>55</xdr:col>
      <xdr:colOff>0</xdr:colOff>
      <xdr:row>63</xdr:row>
      <xdr:rowOff>42764</xdr:rowOff>
    </xdr:to>
    <xdr:cxnSp macro="">
      <xdr:nvCxnSpPr>
        <xdr:cNvPr id="215" name="直線コネクタ 214"/>
        <xdr:cNvCxnSpPr/>
      </xdr:nvCxnSpPr>
      <xdr:spPr>
        <a:xfrm flipV="1">
          <a:off x="9639300" y="10843982"/>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166367</xdr:rowOff>
    </xdr:from>
    <xdr:to>
      <xdr:col>46</xdr:col>
      <xdr:colOff>38100</xdr:colOff>
      <xdr:row>63</xdr:row>
      <xdr:rowOff>96517</xdr:rowOff>
    </xdr:to>
    <xdr:sp macro="" textlink="">
      <xdr:nvSpPr>
        <xdr:cNvPr id="216" name="楕円 215"/>
        <xdr:cNvSpPr/>
      </xdr:nvSpPr>
      <xdr:spPr>
        <a:xfrm>
          <a:off x="8699500" y="1079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42764</xdr:rowOff>
    </xdr:from>
    <xdr:to>
      <xdr:col>50</xdr:col>
      <xdr:colOff>114300</xdr:colOff>
      <xdr:row>63</xdr:row>
      <xdr:rowOff>45717</xdr:rowOff>
    </xdr:to>
    <xdr:cxnSp macro="">
      <xdr:nvCxnSpPr>
        <xdr:cNvPr id="217" name="直線コネクタ 216"/>
        <xdr:cNvCxnSpPr/>
      </xdr:nvCxnSpPr>
      <xdr:spPr>
        <a:xfrm flipV="1">
          <a:off x="8750300" y="10844114"/>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9"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84691</xdr:rowOff>
    </xdr:from>
    <xdr:ext cx="534377" cy="259045"/>
    <xdr:sp macro="" textlink="">
      <xdr:nvSpPr>
        <xdr:cNvPr id="220" name="n_1mainValue【橋りょう・トンネル】&#10;一人当たり有形固定資産（償却資産）額"/>
        <xdr:cNvSpPr txBox="1"/>
      </xdr:nvSpPr>
      <xdr:spPr>
        <a:xfrm>
          <a:off x="9359411" y="108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87644</xdr:rowOff>
    </xdr:from>
    <xdr:ext cx="534377" cy="259045"/>
    <xdr:sp macro="" textlink="">
      <xdr:nvSpPr>
        <xdr:cNvPr id="221" name="n_2mainValue【橋りょう・トンネル】&#10;一人当たり有形固定資産（償却資産）額"/>
        <xdr:cNvSpPr txBox="1"/>
      </xdr:nvSpPr>
      <xdr:spPr>
        <a:xfrm>
          <a:off x="8483111" y="108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49"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92456</xdr:rowOff>
    </xdr:from>
    <xdr:to>
      <xdr:col>24</xdr:col>
      <xdr:colOff>114300</xdr:colOff>
      <xdr:row>84</xdr:row>
      <xdr:rowOff>22606</xdr:rowOff>
    </xdr:to>
    <xdr:sp macro="" textlink="">
      <xdr:nvSpPr>
        <xdr:cNvPr id="258" name="楕円 257"/>
        <xdr:cNvSpPr/>
      </xdr:nvSpPr>
      <xdr:spPr>
        <a:xfrm>
          <a:off x="45847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70883</xdr:rowOff>
    </xdr:from>
    <xdr:ext cx="405111" cy="259045"/>
    <xdr:sp macro="" textlink="">
      <xdr:nvSpPr>
        <xdr:cNvPr id="259" name="【公営住宅】&#10;有形固定資産減価償却率該当値テキスト"/>
        <xdr:cNvSpPr txBox="1"/>
      </xdr:nvSpPr>
      <xdr:spPr>
        <a:xfrm>
          <a:off x="4673600"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163322</xdr:rowOff>
    </xdr:from>
    <xdr:to>
      <xdr:col>20</xdr:col>
      <xdr:colOff>38100</xdr:colOff>
      <xdr:row>84</xdr:row>
      <xdr:rowOff>93472</xdr:rowOff>
    </xdr:to>
    <xdr:sp macro="" textlink="">
      <xdr:nvSpPr>
        <xdr:cNvPr id="260" name="楕円 259"/>
        <xdr:cNvSpPr/>
      </xdr:nvSpPr>
      <xdr:spPr>
        <a:xfrm>
          <a:off x="3746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143256</xdr:rowOff>
    </xdr:from>
    <xdr:to>
      <xdr:col>24</xdr:col>
      <xdr:colOff>63500</xdr:colOff>
      <xdr:row>84</xdr:row>
      <xdr:rowOff>42672</xdr:rowOff>
    </xdr:to>
    <xdr:cxnSp macro="">
      <xdr:nvCxnSpPr>
        <xdr:cNvPr id="261" name="直線コネクタ 260"/>
        <xdr:cNvCxnSpPr/>
      </xdr:nvCxnSpPr>
      <xdr:spPr>
        <a:xfrm flipV="1">
          <a:off x="3797300" y="1437360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60452</xdr:rowOff>
    </xdr:from>
    <xdr:to>
      <xdr:col>15</xdr:col>
      <xdr:colOff>101600</xdr:colOff>
      <xdr:row>84</xdr:row>
      <xdr:rowOff>162052</xdr:rowOff>
    </xdr:to>
    <xdr:sp macro="" textlink="">
      <xdr:nvSpPr>
        <xdr:cNvPr id="262" name="楕円 261"/>
        <xdr:cNvSpPr/>
      </xdr:nvSpPr>
      <xdr:spPr>
        <a:xfrm>
          <a:off x="2857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42672</xdr:rowOff>
    </xdr:from>
    <xdr:to>
      <xdr:col>19</xdr:col>
      <xdr:colOff>177800</xdr:colOff>
      <xdr:row>84</xdr:row>
      <xdr:rowOff>111252</xdr:rowOff>
    </xdr:to>
    <xdr:cxnSp macro="">
      <xdr:nvCxnSpPr>
        <xdr:cNvPr id="263" name="直線コネクタ 262"/>
        <xdr:cNvCxnSpPr/>
      </xdr:nvCxnSpPr>
      <xdr:spPr>
        <a:xfrm flipV="1">
          <a:off x="2908300" y="14444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4"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65"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84599</xdr:rowOff>
    </xdr:from>
    <xdr:ext cx="405111" cy="259045"/>
    <xdr:sp macro="" textlink="">
      <xdr:nvSpPr>
        <xdr:cNvPr id="266" name="n_1mainValue【公営住宅】&#10;有形固定資産減価償却率"/>
        <xdr:cNvSpPr txBox="1"/>
      </xdr:nvSpPr>
      <xdr:spPr>
        <a:xfrm>
          <a:off x="3582044"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153179</xdr:rowOff>
    </xdr:from>
    <xdr:ext cx="405111" cy="259045"/>
    <xdr:sp macro="" textlink="">
      <xdr:nvSpPr>
        <xdr:cNvPr id="267" name="n_2mainValue【公営住宅】&#10;有形固定資産減価償却率"/>
        <xdr:cNvSpPr txBox="1"/>
      </xdr:nvSpPr>
      <xdr:spPr>
        <a:xfrm>
          <a:off x="2705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9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01" name="楕円 300"/>
        <xdr:cNvSpPr/>
      </xdr:nvSpPr>
      <xdr:spPr>
        <a:xfrm>
          <a:off x="104267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17670</xdr:rowOff>
    </xdr:from>
    <xdr:ext cx="469744" cy="259045"/>
    <xdr:sp macro="" textlink="">
      <xdr:nvSpPr>
        <xdr:cNvPr id="302" name="【公営住宅】&#10;一人当たり面積該当値テキスト"/>
        <xdr:cNvSpPr txBox="1"/>
      </xdr:nvSpPr>
      <xdr:spPr>
        <a:xfrm>
          <a:off x="10515600" y="1441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102743</xdr:rowOff>
    </xdr:from>
    <xdr:to>
      <xdr:col>50</xdr:col>
      <xdr:colOff>165100</xdr:colOff>
      <xdr:row>85</xdr:row>
      <xdr:rowOff>32893</xdr:rowOff>
    </xdr:to>
    <xdr:sp macro="" textlink="">
      <xdr:nvSpPr>
        <xdr:cNvPr id="303" name="楕円 302"/>
        <xdr:cNvSpPr/>
      </xdr:nvSpPr>
      <xdr:spPr>
        <a:xfrm>
          <a:off x="9588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153543</xdr:rowOff>
    </xdr:from>
    <xdr:to>
      <xdr:col>55</xdr:col>
      <xdr:colOff>0</xdr:colOff>
      <xdr:row>84</xdr:row>
      <xdr:rowOff>153543</xdr:rowOff>
    </xdr:to>
    <xdr:cxnSp macro="">
      <xdr:nvCxnSpPr>
        <xdr:cNvPr id="304" name="直線コネクタ 303"/>
        <xdr:cNvCxnSpPr/>
      </xdr:nvCxnSpPr>
      <xdr:spPr>
        <a:xfrm>
          <a:off x="9639300" y="14555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103315</xdr:rowOff>
    </xdr:from>
    <xdr:to>
      <xdr:col>46</xdr:col>
      <xdr:colOff>38100</xdr:colOff>
      <xdr:row>85</xdr:row>
      <xdr:rowOff>33465</xdr:rowOff>
    </xdr:to>
    <xdr:sp macro="" textlink="">
      <xdr:nvSpPr>
        <xdr:cNvPr id="305" name="楕円 304"/>
        <xdr:cNvSpPr/>
      </xdr:nvSpPr>
      <xdr:spPr>
        <a:xfrm>
          <a:off x="8699500" y="145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153543</xdr:rowOff>
    </xdr:from>
    <xdr:to>
      <xdr:col>50</xdr:col>
      <xdr:colOff>114300</xdr:colOff>
      <xdr:row>84</xdr:row>
      <xdr:rowOff>154115</xdr:rowOff>
    </xdr:to>
    <xdr:cxnSp macro="">
      <xdr:nvCxnSpPr>
        <xdr:cNvPr id="306" name="直線コネクタ 305"/>
        <xdr:cNvCxnSpPr/>
      </xdr:nvCxnSpPr>
      <xdr:spPr>
        <a:xfrm flipV="1">
          <a:off x="8750300" y="1455534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307"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08"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24020</xdr:rowOff>
    </xdr:from>
    <xdr:ext cx="469744" cy="259045"/>
    <xdr:sp macro="" textlink="">
      <xdr:nvSpPr>
        <xdr:cNvPr id="309" name="n_1mainValue【公営住宅】&#10;一人当たり面積"/>
        <xdr:cNvSpPr txBox="1"/>
      </xdr:nvSpPr>
      <xdr:spPr>
        <a:xfrm>
          <a:off x="93917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24592</xdr:rowOff>
    </xdr:from>
    <xdr:ext cx="469744" cy="259045"/>
    <xdr:sp macro="" textlink="">
      <xdr:nvSpPr>
        <xdr:cNvPr id="310" name="n_2mainValue【公営住宅】&#10;一人当たり面積"/>
        <xdr:cNvSpPr txBox="1"/>
      </xdr:nvSpPr>
      <xdr:spPr>
        <a:xfrm>
          <a:off x="8515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1" name="直線コネクタ 350"/>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3" name="直線コネクタ 35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4"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5" name="直線コネクタ 354"/>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56"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7" name="フローチャート: 判断 35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8" name="フローチャート: 判断 357"/>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9" name="フローチャート: 判断 358"/>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365" name="楕円 364"/>
        <xdr:cNvSpPr/>
      </xdr:nvSpPr>
      <xdr:spPr>
        <a:xfrm>
          <a:off x="16268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63517</xdr:rowOff>
    </xdr:from>
    <xdr:ext cx="405111" cy="259045"/>
    <xdr:sp macro="" textlink="">
      <xdr:nvSpPr>
        <xdr:cNvPr id="366" name="【認定こども園・幼稚園・保育所】&#10;有形固定資産減価償却率該当値テキスト"/>
        <xdr:cNvSpPr txBox="1"/>
      </xdr:nvSpPr>
      <xdr:spPr>
        <a:xfrm>
          <a:off x="16357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367" name="楕円 366"/>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139065</xdr:rowOff>
    </xdr:to>
    <xdr:cxnSp macro="">
      <xdr:nvCxnSpPr>
        <xdr:cNvPr id="368" name="直線コネクタ 367"/>
        <xdr:cNvCxnSpPr/>
      </xdr:nvCxnSpPr>
      <xdr:spPr>
        <a:xfrm flipV="1">
          <a:off x="15481300" y="64350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132080</xdr:rowOff>
    </xdr:from>
    <xdr:to>
      <xdr:col>76</xdr:col>
      <xdr:colOff>165100</xdr:colOff>
      <xdr:row>38</xdr:row>
      <xdr:rowOff>62230</xdr:rowOff>
    </xdr:to>
    <xdr:sp macro="" textlink="">
      <xdr:nvSpPr>
        <xdr:cNvPr id="369" name="楕円 368"/>
        <xdr:cNvSpPr/>
      </xdr:nvSpPr>
      <xdr:spPr>
        <a:xfrm>
          <a:off x="1454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11430</xdr:rowOff>
    </xdr:to>
    <xdr:cxnSp macro="">
      <xdr:nvCxnSpPr>
        <xdr:cNvPr id="370" name="直線コネクタ 369"/>
        <xdr:cNvCxnSpPr/>
      </xdr:nvCxnSpPr>
      <xdr:spPr>
        <a:xfrm flipV="1">
          <a:off x="14592300" y="6482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71"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72"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373" name="n_1mainValue【認定こども園・幼稚園・保育所】&#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78757</xdr:rowOff>
    </xdr:from>
    <xdr:ext cx="405111" cy="259045"/>
    <xdr:sp macro="" textlink="">
      <xdr:nvSpPr>
        <xdr:cNvPr id="374" name="n_2mainValue【認定こども園・幼稚園・保育所】&#10;有形固定資産減価償却率"/>
        <xdr:cNvSpPr txBox="1"/>
      </xdr:nvSpPr>
      <xdr:spPr>
        <a:xfrm>
          <a:off x="14389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6" name="テキスト ボックス 3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8" name="テキスト ボックス 3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0" name="テキスト ボックス 3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2" name="テキスト ボックス 3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6" name="直線コネクタ 395"/>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7"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8" name="直線コネクタ 397"/>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9"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0" name="直線コネクタ 399"/>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01"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2" name="フローチャート: 判断 40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3" name="フローチャート: 判断 402"/>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4" name="フローチャート: 判断 403"/>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410" name="楕円 409"/>
        <xdr:cNvSpPr/>
      </xdr:nvSpPr>
      <xdr:spPr>
        <a:xfrm>
          <a:off x="22110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411" name="【認定こども園・幼稚園・保育所】&#10;一人当たり面積該当値テキスト"/>
        <xdr:cNvSpPr txBox="1"/>
      </xdr:nvSpPr>
      <xdr:spPr>
        <a:xfrm>
          <a:off x="22199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128270</xdr:rowOff>
    </xdr:from>
    <xdr:to>
      <xdr:col>112</xdr:col>
      <xdr:colOff>38100</xdr:colOff>
      <xdr:row>41</xdr:row>
      <xdr:rowOff>58420</xdr:rowOff>
    </xdr:to>
    <xdr:sp macro="" textlink="">
      <xdr:nvSpPr>
        <xdr:cNvPr id="412" name="楕円 411"/>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7620</xdr:rowOff>
    </xdr:to>
    <xdr:cxnSp macro="">
      <xdr:nvCxnSpPr>
        <xdr:cNvPr id="413" name="直線コネクタ 412"/>
        <xdr:cNvCxnSpPr/>
      </xdr:nvCxnSpPr>
      <xdr:spPr>
        <a:xfrm flipV="1">
          <a:off x="21323300" y="70347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414" name="楕円 413"/>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xdr:rowOff>
    </xdr:from>
    <xdr:to>
      <xdr:col>111</xdr:col>
      <xdr:colOff>177800</xdr:colOff>
      <xdr:row>41</xdr:row>
      <xdr:rowOff>7620</xdr:rowOff>
    </xdr:to>
    <xdr:cxnSp macro="">
      <xdr:nvCxnSpPr>
        <xdr:cNvPr id="415" name="直線コネクタ 414"/>
        <xdr:cNvCxnSpPr/>
      </xdr:nvCxnSpPr>
      <xdr:spPr>
        <a:xfrm>
          <a:off x="20434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416"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17"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49547</xdr:rowOff>
    </xdr:from>
    <xdr:ext cx="469744" cy="259045"/>
    <xdr:sp macro="" textlink="">
      <xdr:nvSpPr>
        <xdr:cNvPr id="418"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419"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6" name="直線コネクタ 445"/>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7"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8" name="直線コネクタ 447"/>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9"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0" name="直線コネクタ 449"/>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1"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2" name="フローチャート: 判断 451"/>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3" name="フローチャート: 判断 452"/>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4" name="フローチャート: 判断 453"/>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460" name="楕円 459"/>
        <xdr:cNvSpPr/>
      </xdr:nvSpPr>
      <xdr:spPr>
        <a:xfrm>
          <a:off x="16268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83111</xdr:rowOff>
    </xdr:from>
    <xdr:ext cx="405111" cy="259045"/>
    <xdr:sp macro="" textlink="">
      <xdr:nvSpPr>
        <xdr:cNvPr id="461" name="【学校施設】&#10;有形固定資産減価償却率該当値テキスト"/>
        <xdr:cNvSpPr txBox="1"/>
      </xdr:nvSpPr>
      <xdr:spPr>
        <a:xfrm>
          <a:off x="16357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462" name="楕円 461"/>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58</xdr:row>
      <xdr:rowOff>140426</xdr:rowOff>
    </xdr:to>
    <xdr:cxnSp macro="">
      <xdr:nvCxnSpPr>
        <xdr:cNvPr id="463" name="直線コネクタ 462"/>
        <xdr:cNvCxnSpPr/>
      </xdr:nvCxnSpPr>
      <xdr:spPr>
        <a:xfrm flipV="1">
          <a:off x="15481300" y="100551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464" name="楕円 463"/>
        <xdr:cNvSpPr/>
      </xdr:nvSpPr>
      <xdr:spPr>
        <a:xfrm>
          <a:off x="1454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140426</xdr:rowOff>
    </xdr:to>
    <xdr:cxnSp macro="">
      <xdr:nvCxnSpPr>
        <xdr:cNvPr id="465" name="直線コネクタ 464"/>
        <xdr:cNvCxnSpPr/>
      </xdr:nvCxnSpPr>
      <xdr:spPr>
        <a:xfrm>
          <a:off x="14592300" y="999961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66"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7"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468" name="n_1mainValue【学校施設】&#10;有形固定資産減価償却率"/>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469" name="n_2mainValue【学校施設】&#10;有形固定資産減価償却率"/>
        <xdr:cNvSpPr txBox="1"/>
      </xdr:nvSpPr>
      <xdr:spPr>
        <a:xfrm>
          <a:off x="14389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4" name="直線コネクタ 493"/>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5"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6" name="直線コネクタ 495"/>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7"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8" name="直線コネクタ 497"/>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99"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0" name="フローチャート: 判断 499"/>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1" name="フローチャート: 判断 500"/>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2" name="フローチャート: 判断 501"/>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xdr:rowOff>
    </xdr:from>
    <xdr:to>
      <xdr:col>116</xdr:col>
      <xdr:colOff>114300</xdr:colOff>
      <xdr:row>62</xdr:row>
      <xdr:rowOff>107188</xdr:rowOff>
    </xdr:to>
    <xdr:sp macro="" textlink="">
      <xdr:nvSpPr>
        <xdr:cNvPr id="508" name="楕円 507"/>
        <xdr:cNvSpPr/>
      </xdr:nvSpPr>
      <xdr:spPr>
        <a:xfrm>
          <a:off x="22110700" y="106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155465</xdr:rowOff>
    </xdr:from>
    <xdr:ext cx="469744" cy="259045"/>
    <xdr:sp macro="" textlink="">
      <xdr:nvSpPr>
        <xdr:cNvPr id="509" name="【学校施設】&#10;一人当たり面積該当値テキスト"/>
        <xdr:cNvSpPr txBox="1"/>
      </xdr:nvSpPr>
      <xdr:spPr>
        <a:xfrm>
          <a:off x="22199600" y="1061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510" name="楕円 509"/>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56388</xdr:rowOff>
    </xdr:from>
    <xdr:to>
      <xdr:col>116</xdr:col>
      <xdr:colOff>63500</xdr:colOff>
      <xdr:row>62</xdr:row>
      <xdr:rowOff>95250</xdr:rowOff>
    </xdr:to>
    <xdr:cxnSp macro="">
      <xdr:nvCxnSpPr>
        <xdr:cNvPr id="511" name="直線コネクタ 510"/>
        <xdr:cNvCxnSpPr/>
      </xdr:nvCxnSpPr>
      <xdr:spPr>
        <a:xfrm flipV="1">
          <a:off x="21323300" y="1068628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103124</xdr:rowOff>
    </xdr:from>
    <xdr:to>
      <xdr:col>107</xdr:col>
      <xdr:colOff>101600</xdr:colOff>
      <xdr:row>63</xdr:row>
      <xdr:rowOff>33274</xdr:rowOff>
    </xdr:to>
    <xdr:sp macro="" textlink="">
      <xdr:nvSpPr>
        <xdr:cNvPr id="512" name="楕円 511"/>
        <xdr:cNvSpPr/>
      </xdr:nvSpPr>
      <xdr:spPr>
        <a:xfrm>
          <a:off x="20383500" y="107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153924</xdr:rowOff>
    </xdr:to>
    <xdr:cxnSp macro="">
      <xdr:nvCxnSpPr>
        <xdr:cNvPr id="513" name="直線コネクタ 512"/>
        <xdr:cNvCxnSpPr/>
      </xdr:nvCxnSpPr>
      <xdr:spPr>
        <a:xfrm flipV="1">
          <a:off x="20434300" y="1072515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14"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515"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516" name="n_1mainValue【学校施設】&#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24401</xdr:rowOff>
    </xdr:from>
    <xdr:ext cx="469744" cy="259045"/>
    <xdr:sp macro="" textlink="">
      <xdr:nvSpPr>
        <xdr:cNvPr id="517" name="n_2mainValue【学校施設】&#10;一人当たり面積"/>
        <xdr:cNvSpPr txBox="1"/>
      </xdr:nvSpPr>
      <xdr:spPr>
        <a:xfrm>
          <a:off x="20199427"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42" name="直線コネクタ 541"/>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43"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44" name="直線コネクタ 543"/>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38752</xdr:rowOff>
    </xdr:from>
    <xdr:ext cx="405111" cy="259045"/>
    <xdr:sp macro="" textlink="">
      <xdr:nvSpPr>
        <xdr:cNvPr id="547" name="【児童館】&#10;有形固定資産減価償却率平均値テキスト"/>
        <xdr:cNvSpPr txBox="1"/>
      </xdr:nvSpPr>
      <xdr:spPr>
        <a:xfrm>
          <a:off x="16357600" y="1392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48" name="フローチャート: 判断 54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49" name="フローチャート: 判断 54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0" name="フローチャート: 判断 54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141605</xdr:rowOff>
    </xdr:from>
    <xdr:to>
      <xdr:col>85</xdr:col>
      <xdr:colOff>177800</xdr:colOff>
      <xdr:row>83</xdr:row>
      <xdr:rowOff>71755</xdr:rowOff>
    </xdr:to>
    <xdr:sp macro="" textlink="">
      <xdr:nvSpPr>
        <xdr:cNvPr id="556" name="楕円 555"/>
        <xdr:cNvSpPr/>
      </xdr:nvSpPr>
      <xdr:spPr>
        <a:xfrm>
          <a:off x="16268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120032</xdr:rowOff>
    </xdr:from>
    <xdr:ext cx="405111" cy="259045"/>
    <xdr:sp macro="" textlink="">
      <xdr:nvSpPr>
        <xdr:cNvPr id="557" name="【児童館】&#10;有形固定資産減価償却率該当値テキスト"/>
        <xdr:cNvSpPr txBox="1"/>
      </xdr:nvSpPr>
      <xdr:spPr>
        <a:xfrm>
          <a:off x="16357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19686</xdr:rowOff>
    </xdr:from>
    <xdr:to>
      <xdr:col>81</xdr:col>
      <xdr:colOff>101600</xdr:colOff>
      <xdr:row>83</xdr:row>
      <xdr:rowOff>121286</xdr:rowOff>
    </xdr:to>
    <xdr:sp macro="" textlink="">
      <xdr:nvSpPr>
        <xdr:cNvPr id="558" name="楕円 557"/>
        <xdr:cNvSpPr/>
      </xdr:nvSpPr>
      <xdr:spPr>
        <a:xfrm>
          <a:off x="15430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20955</xdr:rowOff>
    </xdr:from>
    <xdr:to>
      <xdr:col>85</xdr:col>
      <xdr:colOff>127000</xdr:colOff>
      <xdr:row>83</xdr:row>
      <xdr:rowOff>70486</xdr:rowOff>
    </xdr:to>
    <xdr:cxnSp macro="">
      <xdr:nvCxnSpPr>
        <xdr:cNvPr id="559" name="直線コネクタ 558"/>
        <xdr:cNvCxnSpPr/>
      </xdr:nvCxnSpPr>
      <xdr:spPr>
        <a:xfrm flipV="1">
          <a:off x="15481300" y="142513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71120</xdr:rowOff>
    </xdr:from>
    <xdr:to>
      <xdr:col>76</xdr:col>
      <xdr:colOff>165100</xdr:colOff>
      <xdr:row>84</xdr:row>
      <xdr:rowOff>1270</xdr:rowOff>
    </xdr:to>
    <xdr:sp macro="" textlink="">
      <xdr:nvSpPr>
        <xdr:cNvPr id="560" name="楕円 559"/>
        <xdr:cNvSpPr/>
      </xdr:nvSpPr>
      <xdr:spPr>
        <a:xfrm>
          <a:off x="14541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70486</xdr:rowOff>
    </xdr:from>
    <xdr:to>
      <xdr:col>81</xdr:col>
      <xdr:colOff>50800</xdr:colOff>
      <xdr:row>83</xdr:row>
      <xdr:rowOff>121920</xdr:rowOff>
    </xdr:to>
    <xdr:cxnSp macro="">
      <xdr:nvCxnSpPr>
        <xdr:cNvPr id="561" name="直線コネクタ 560"/>
        <xdr:cNvCxnSpPr/>
      </xdr:nvCxnSpPr>
      <xdr:spPr>
        <a:xfrm flipV="1">
          <a:off x="14592300" y="143008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562"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63"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112413</xdr:rowOff>
    </xdr:from>
    <xdr:ext cx="405111" cy="259045"/>
    <xdr:sp macro="" textlink="">
      <xdr:nvSpPr>
        <xdr:cNvPr id="564" name="n_1mainValue【児童館】&#10;有形固定資産減価償却率"/>
        <xdr:cNvSpPr txBox="1"/>
      </xdr:nvSpPr>
      <xdr:spPr>
        <a:xfrm>
          <a:off x="15266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163847</xdr:rowOff>
    </xdr:from>
    <xdr:ext cx="405111" cy="259045"/>
    <xdr:sp macro="" textlink="">
      <xdr:nvSpPr>
        <xdr:cNvPr id="565" name="n_2mainValue【児童館】&#10;有形固定資産減価償却率"/>
        <xdr:cNvSpPr txBox="1"/>
      </xdr:nvSpPr>
      <xdr:spPr>
        <a:xfrm>
          <a:off x="14389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89" name="直線コネクタ 588"/>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1" name="直線コネクタ 59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92"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93" name="直線コネクタ 592"/>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9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5" name="フローチャート: 判断 59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96" name="フローチャート: 判断 595"/>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97" name="フローチャート: 判断 596"/>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603" name="楕円 602"/>
        <xdr:cNvSpPr/>
      </xdr:nvSpPr>
      <xdr:spPr>
        <a:xfrm>
          <a:off x="22110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156227</xdr:rowOff>
    </xdr:from>
    <xdr:ext cx="469744" cy="259045"/>
    <xdr:sp macro="" textlink="">
      <xdr:nvSpPr>
        <xdr:cNvPr id="604" name="【児童館】&#10;一人当たり面積該当値テキスト"/>
        <xdr:cNvSpPr txBox="1"/>
      </xdr:nvSpPr>
      <xdr:spPr>
        <a:xfrm>
          <a:off x="221996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605" name="楕円 604"/>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xdr:rowOff>
    </xdr:from>
    <xdr:to>
      <xdr:col>116</xdr:col>
      <xdr:colOff>63500</xdr:colOff>
      <xdr:row>80</xdr:row>
      <xdr:rowOff>12700</xdr:rowOff>
    </xdr:to>
    <xdr:cxnSp macro="">
      <xdr:nvCxnSpPr>
        <xdr:cNvPr id="606" name="直線コネクタ 605"/>
        <xdr:cNvCxnSpPr/>
      </xdr:nvCxnSpPr>
      <xdr:spPr>
        <a:xfrm>
          <a:off x="21323300" y="1372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146050</xdr:rowOff>
    </xdr:from>
    <xdr:to>
      <xdr:col>107</xdr:col>
      <xdr:colOff>101600</xdr:colOff>
      <xdr:row>80</xdr:row>
      <xdr:rowOff>76200</xdr:rowOff>
    </xdr:to>
    <xdr:sp macro="" textlink="">
      <xdr:nvSpPr>
        <xdr:cNvPr id="607" name="楕円 606"/>
        <xdr:cNvSpPr/>
      </xdr:nvSpPr>
      <xdr:spPr>
        <a:xfrm>
          <a:off x="20383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80</xdr:row>
      <xdr:rowOff>25400</xdr:rowOff>
    </xdr:to>
    <xdr:cxnSp macro="">
      <xdr:nvCxnSpPr>
        <xdr:cNvPr id="608" name="直線コネクタ 607"/>
        <xdr:cNvCxnSpPr/>
      </xdr:nvCxnSpPr>
      <xdr:spPr>
        <a:xfrm flipV="1">
          <a:off x="20434300" y="1372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09"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610" name="n_2aveValue【児童館】&#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611" name="n_1mainValue【児童館】&#10;一人当たり面積"/>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92727</xdr:rowOff>
    </xdr:from>
    <xdr:ext cx="469744" cy="259045"/>
    <xdr:sp macro="" textlink="">
      <xdr:nvSpPr>
        <xdr:cNvPr id="612" name="n_2mainValue【児童館】&#10;一人当たり面積"/>
        <xdr:cNvSpPr txBox="1"/>
      </xdr:nvSpPr>
      <xdr:spPr>
        <a:xfrm>
          <a:off x="20199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3" name="テキスト ボックス 6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4" name="直線コネクタ 62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5" name="テキスト ボックス 62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6" name="直線コネクタ 62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7" name="テキスト ボックス 62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8" name="直線コネクタ 62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9" name="テキスト ボックス 62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0" name="直線コネクタ 62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1" name="テキスト ボックス 63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35" name="直線コネクタ 634"/>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36"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37" name="直線コネクタ 636"/>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38"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39" name="直線コネクタ 638"/>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40"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41" name="フローチャート: 判断 640"/>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42" name="フローチャート: 判断 641"/>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43" name="フローチャート: 判断 642"/>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135128</xdr:rowOff>
    </xdr:from>
    <xdr:to>
      <xdr:col>85</xdr:col>
      <xdr:colOff>177800</xdr:colOff>
      <xdr:row>105</xdr:row>
      <xdr:rowOff>65278</xdr:rowOff>
    </xdr:to>
    <xdr:sp macro="" textlink="">
      <xdr:nvSpPr>
        <xdr:cNvPr id="649" name="楕円 648"/>
        <xdr:cNvSpPr/>
      </xdr:nvSpPr>
      <xdr:spPr>
        <a:xfrm>
          <a:off x="16268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158005</xdr:rowOff>
    </xdr:from>
    <xdr:ext cx="405111" cy="259045"/>
    <xdr:sp macro="" textlink="">
      <xdr:nvSpPr>
        <xdr:cNvPr id="650" name="【公民館】&#10;有形固定資産減価償却率該当値テキスト"/>
        <xdr:cNvSpPr txBox="1"/>
      </xdr:nvSpPr>
      <xdr:spPr>
        <a:xfrm>
          <a:off x="16357600" y="1781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651" name="楕円 650"/>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xdr:rowOff>
    </xdr:from>
    <xdr:to>
      <xdr:col>85</xdr:col>
      <xdr:colOff>127000</xdr:colOff>
      <xdr:row>105</xdr:row>
      <xdr:rowOff>64770</xdr:rowOff>
    </xdr:to>
    <xdr:cxnSp macro="">
      <xdr:nvCxnSpPr>
        <xdr:cNvPr id="652" name="直線コネクタ 651"/>
        <xdr:cNvCxnSpPr/>
      </xdr:nvCxnSpPr>
      <xdr:spPr>
        <a:xfrm flipV="1">
          <a:off x="15481300" y="180167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64263</xdr:rowOff>
    </xdr:from>
    <xdr:to>
      <xdr:col>76</xdr:col>
      <xdr:colOff>165100</xdr:colOff>
      <xdr:row>105</xdr:row>
      <xdr:rowOff>165863</xdr:rowOff>
    </xdr:to>
    <xdr:sp macro="" textlink="">
      <xdr:nvSpPr>
        <xdr:cNvPr id="653" name="楕円 652"/>
        <xdr:cNvSpPr/>
      </xdr:nvSpPr>
      <xdr:spPr>
        <a:xfrm>
          <a:off x="14541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115063</xdr:rowOff>
    </xdr:to>
    <xdr:cxnSp macro="">
      <xdr:nvCxnSpPr>
        <xdr:cNvPr id="654" name="直線コネクタ 653"/>
        <xdr:cNvCxnSpPr/>
      </xdr:nvCxnSpPr>
      <xdr:spPr>
        <a:xfrm flipV="1">
          <a:off x="14592300" y="180670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55"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56"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132097</xdr:rowOff>
    </xdr:from>
    <xdr:ext cx="405111" cy="259045"/>
    <xdr:sp macro="" textlink="">
      <xdr:nvSpPr>
        <xdr:cNvPr id="657" name="n_1mainValue【公民館】&#10;有形固定資産減価償却率"/>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156990</xdr:rowOff>
    </xdr:from>
    <xdr:ext cx="405111" cy="259045"/>
    <xdr:sp macro="" textlink="">
      <xdr:nvSpPr>
        <xdr:cNvPr id="658" name="n_2mainValue【公民館】&#10;有形固定資産減価償却率"/>
        <xdr:cNvSpPr txBox="1"/>
      </xdr:nvSpPr>
      <xdr:spPr>
        <a:xfrm>
          <a:off x="143897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84" name="直線コネクタ 683"/>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5"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6" name="直線コネクタ 685"/>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87"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88" name="直線コネクタ 687"/>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89"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90" name="フローチャート: 判断 689"/>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91" name="フローチャート: 判断 69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92" name="フローチャート: 判断 691"/>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698" name="楕円 697"/>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699" name="【公民館】&#10;一人当たり面積該当値テキスト"/>
        <xdr:cNvSpPr txBox="1"/>
      </xdr:nvSpPr>
      <xdr:spPr>
        <a:xfrm>
          <a:off x="22199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700" name="楕円 699"/>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38644</xdr:rowOff>
    </xdr:to>
    <xdr:cxnSp macro="">
      <xdr:nvCxnSpPr>
        <xdr:cNvPr id="701" name="直線コネクタ 700"/>
        <xdr:cNvCxnSpPr/>
      </xdr:nvCxnSpPr>
      <xdr:spPr>
        <a:xfrm>
          <a:off x="21323300" y="183837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702" name="楕円 701"/>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38644</xdr:rowOff>
    </xdr:to>
    <xdr:cxnSp macro="">
      <xdr:nvCxnSpPr>
        <xdr:cNvPr id="703" name="直線コネクタ 702"/>
        <xdr:cNvCxnSpPr/>
      </xdr:nvCxnSpPr>
      <xdr:spPr>
        <a:xfrm>
          <a:off x="20434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04"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05"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706" name="n_1mainValue【公民館】&#10;一人当たり面積"/>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707" name="n_2mainValue【公民館】&#10;一人当たり面積"/>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72.1</a:t>
          </a:r>
          <a:r>
            <a:rPr kumimoji="1" lang="ja-JP" altLang="en-US" sz="1300">
              <a:latin typeface="ＭＳ Ｐゴシック" panose="020B0600070205080204" pitchFamily="50" charset="-128"/>
              <a:ea typeface="ＭＳ Ｐゴシック" panose="020B0600070205080204" pitchFamily="50" charset="-128"/>
            </a:rPr>
            <a:t>％、公民館も</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％と比較的高い数値となっている。町内の小中学校や地区公民館は昭和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年にかけて建築されたものが多く、更新時期を迎えている。公共施設総合管理計画や劣化状況調査などを経て、先行的に、老朽化や劣化の著しい神保原小学校と上里北中学校については平成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年度（令和元年度）の改修にむけ準備を行っている。これらを含め、上里町においても公共施設の老朽化対策が大きな課題となっているが、今後、公共施設等個別施設計画（令和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年度策定見込）や、公共施設立地適正化計画（令和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年度策定見込）に基づき、計画的な更新を行っていく必要である。</a:t>
          </a:r>
        </a:p>
        <a:p>
          <a:r>
            <a:rPr kumimoji="1" lang="ja-JP" altLang="en-US" sz="1300">
              <a:latin typeface="ＭＳ Ｐゴシック" panose="020B0600070205080204" pitchFamily="50" charset="-128"/>
              <a:ea typeface="ＭＳ Ｐゴシック" panose="020B0600070205080204" pitchFamily="50" charset="-128"/>
            </a:rPr>
            <a:t>　また、認定こども園等の一人当たり面積が低くなっているが、これは、公立保育所が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園、民間保育所等が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園と、民間の比率が高いことによるもの。また、児童館の一人当たり面積が多くなっているのは、町内五つの小学校すべてに公立の児童館が配置されていることによるもの。</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31,227
30,037
29.18
10,098,102
9,350,333
679,844
6,009,436
8,176,470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68" name="楕円 67"/>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69" name="【図書館】&#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0" name="楕円 69"/>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38</xdr:row>
      <xdr:rowOff>7620</xdr:rowOff>
    </xdr:to>
    <xdr:cxnSp macro="">
      <xdr:nvCxnSpPr>
        <xdr:cNvPr id="71" name="直線コネクタ 70"/>
        <xdr:cNvCxnSpPr/>
      </xdr:nvCxnSpPr>
      <xdr:spPr>
        <a:xfrm flipV="1">
          <a:off x="3797300" y="647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2" name="楕円 71"/>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53340</xdr:rowOff>
    </xdr:to>
    <xdr:cxnSp macro="">
      <xdr:nvCxnSpPr>
        <xdr:cNvPr id="73" name="直線コネクタ 72"/>
        <xdr:cNvCxnSpPr/>
      </xdr:nvCxnSpPr>
      <xdr:spPr>
        <a:xfrm flipV="1">
          <a:off x="2908300" y="6522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54373</xdr:rowOff>
    </xdr:from>
    <xdr:ext cx="405111" cy="259045"/>
    <xdr:sp macro="" textlink="">
      <xdr:nvSpPr>
        <xdr:cNvPr id="74"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76" name="n_1main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main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8"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161472</xdr:rowOff>
    </xdr:from>
    <xdr:to>
      <xdr:col>55</xdr:col>
      <xdr:colOff>50800</xdr:colOff>
      <xdr:row>39</xdr:row>
      <xdr:rowOff>91622</xdr:rowOff>
    </xdr:to>
    <xdr:sp macro="" textlink="">
      <xdr:nvSpPr>
        <xdr:cNvPr id="117" name="楕円 116"/>
        <xdr:cNvSpPr/>
      </xdr:nvSpPr>
      <xdr:spPr>
        <a:xfrm>
          <a:off x="104267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139899</xdr:rowOff>
    </xdr:from>
    <xdr:ext cx="469744" cy="259045"/>
    <xdr:sp macro="" textlink="">
      <xdr:nvSpPr>
        <xdr:cNvPr id="118" name="【図書館】&#10;一人当たり面積該当値テキスト"/>
        <xdr:cNvSpPr txBox="1"/>
      </xdr:nvSpPr>
      <xdr:spPr>
        <a:xfrm>
          <a:off x="10515600" y="66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161472</xdr:rowOff>
    </xdr:from>
    <xdr:to>
      <xdr:col>50</xdr:col>
      <xdr:colOff>165100</xdr:colOff>
      <xdr:row>39</xdr:row>
      <xdr:rowOff>91622</xdr:rowOff>
    </xdr:to>
    <xdr:sp macro="" textlink="">
      <xdr:nvSpPr>
        <xdr:cNvPr id="119" name="楕円 118"/>
        <xdr:cNvSpPr/>
      </xdr:nvSpPr>
      <xdr:spPr>
        <a:xfrm>
          <a:off x="9588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40822</xdr:rowOff>
    </xdr:from>
    <xdr:to>
      <xdr:col>55</xdr:col>
      <xdr:colOff>0</xdr:colOff>
      <xdr:row>39</xdr:row>
      <xdr:rowOff>40822</xdr:rowOff>
    </xdr:to>
    <xdr:cxnSp macro="">
      <xdr:nvCxnSpPr>
        <xdr:cNvPr id="120" name="直線コネクタ 119"/>
        <xdr:cNvCxnSpPr/>
      </xdr:nvCxnSpPr>
      <xdr:spPr>
        <a:xfrm>
          <a:off x="9639300" y="6727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1" name="楕円 120"/>
        <xdr:cNvSpPr/>
      </xdr:nvSpPr>
      <xdr:spPr>
        <a:xfrm>
          <a:off x="8699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40822</xdr:rowOff>
    </xdr:from>
    <xdr:to>
      <xdr:col>50</xdr:col>
      <xdr:colOff>114300</xdr:colOff>
      <xdr:row>39</xdr:row>
      <xdr:rowOff>40822</xdr:rowOff>
    </xdr:to>
    <xdr:cxnSp macro="">
      <xdr:nvCxnSpPr>
        <xdr:cNvPr id="122" name="直線コネクタ 121"/>
        <xdr:cNvCxnSpPr/>
      </xdr:nvCxnSpPr>
      <xdr:spPr>
        <a:xfrm>
          <a:off x="8750300" y="6727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4"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82749</xdr:rowOff>
    </xdr:from>
    <xdr:ext cx="469744" cy="259045"/>
    <xdr:sp macro="" textlink="">
      <xdr:nvSpPr>
        <xdr:cNvPr id="125" name="n_1mainValue【図書館】&#10;一人当たり面積"/>
        <xdr:cNvSpPr txBox="1"/>
      </xdr:nvSpPr>
      <xdr:spPr>
        <a:xfrm>
          <a:off x="93917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26" name="n_2main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6"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165" name="楕円 164"/>
        <xdr:cNvSpPr/>
      </xdr:nvSpPr>
      <xdr:spPr>
        <a:xfrm>
          <a:off x="4584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95902</xdr:rowOff>
    </xdr:from>
    <xdr:ext cx="405111" cy="259045"/>
    <xdr:sp macro="" textlink="">
      <xdr:nvSpPr>
        <xdr:cNvPr id="166" name="【体育館・プール】&#10;有形固定資産減価償却率該当値テキスト"/>
        <xdr:cNvSpPr txBox="1"/>
      </xdr:nvSpPr>
      <xdr:spPr>
        <a:xfrm>
          <a:off x="4673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118745</xdr:rowOff>
    </xdr:from>
    <xdr:to>
      <xdr:col>20</xdr:col>
      <xdr:colOff>38100</xdr:colOff>
      <xdr:row>59</xdr:row>
      <xdr:rowOff>48895</xdr:rowOff>
    </xdr:to>
    <xdr:sp macro="" textlink="">
      <xdr:nvSpPr>
        <xdr:cNvPr id="167" name="楕円 166"/>
        <xdr:cNvSpPr/>
      </xdr:nvSpPr>
      <xdr:spPr>
        <a:xfrm>
          <a:off x="3746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123825</xdr:rowOff>
    </xdr:from>
    <xdr:to>
      <xdr:col>24</xdr:col>
      <xdr:colOff>63500</xdr:colOff>
      <xdr:row>58</xdr:row>
      <xdr:rowOff>169545</xdr:rowOff>
    </xdr:to>
    <xdr:cxnSp macro="">
      <xdr:nvCxnSpPr>
        <xdr:cNvPr id="168" name="直線コネクタ 167"/>
        <xdr:cNvCxnSpPr/>
      </xdr:nvCxnSpPr>
      <xdr:spPr>
        <a:xfrm flipV="1">
          <a:off x="3797300" y="100679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162560</xdr:rowOff>
    </xdr:from>
    <xdr:to>
      <xdr:col>15</xdr:col>
      <xdr:colOff>101600</xdr:colOff>
      <xdr:row>59</xdr:row>
      <xdr:rowOff>92710</xdr:rowOff>
    </xdr:to>
    <xdr:sp macro="" textlink="">
      <xdr:nvSpPr>
        <xdr:cNvPr id="169" name="楕円 168"/>
        <xdr:cNvSpPr/>
      </xdr:nvSpPr>
      <xdr:spPr>
        <a:xfrm>
          <a:off x="2857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169545</xdr:rowOff>
    </xdr:from>
    <xdr:to>
      <xdr:col>19</xdr:col>
      <xdr:colOff>177800</xdr:colOff>
      <xdr:row>59</xdr:row>
      <xdr:rowOff>41910</xdr:rowOff>
    </xdr:to>
    <xdr:cxnSp macro="">
      <xdr:nvCxnSpPr>
        <xdr:cNvPr id="170" name="直線コネクタ 169"/>
        <xdr:cNvCxnSpPr/>
      </xdr:nvCxnSpPr>
      <xdr:spPr>
        <a:xfrm flipV="1">
          <a:off x="2908300" y="101136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71"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72"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65422</xdr:rowOff>
    </xdr:from>
    <xdr:ext cx="405111" cy="259045"/>
    <xdr:sp macro="" textlink="">
      <xdr:nvSpPr>
        <xdr:cNvPr id="173" name="n_1main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109237</xdr:rowOff>
    </xdr:from>
    <xdr:ext cx="405111" cy="259045"/>
    <xdr:sp macro="" textlink="">
      <xdr:nvSpPr>
        <xdr:cNvPr id="174" name="n_2mainValue【体育館・プール】&#10;有形固定資産減価償却率"/>
        <xdr:cNvSpPr txBox="1"/>
      </xdr:nvSpPr>
      <xdr:spPr>
        <a:xfrm>
          <a:off x="2705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113792</xdr:rowOff>
    </xdr:from>
    <xdr:to>
      <xdr:col>55</xdr:col>
      <xdr:colOff>50800</xdr:colOff>
      <xdr:row>63</xdr:row>
      <xdr:rowOff>43942</xdr:rowOff>
    </xdr:to>
    <xdr:sp macro="" textlink="">
      <xdr:nvSpPr>
        <xdr:cNvPr id="208" name="楕円 207"/>
        <xdr:cNvSpPr/>
      </xdr:nvSpPr>
      <xdr:spPr>
        <a:xfrm>
          <a:off x="10426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28719</xdr:rowOff>
    </xdr:from>
    <xdr:ext cx="469744" cy="259045"/>
    <xdr:sp macro="" textlink="">
      <xdr:nvSpPr>
        <xdr:cNvPr id="209" name="【体育館・プール】&#10;一人当たり面積該当値テキスト"/>
        <xdr:cNvSpPr txBox="1"/>
      </xdr:nvSpPr>
      <xdr:spPr>
        <a:xfrm>
          <a:off x="10515600" y="1065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113792</xdr:rowOff>
    </xdr:from>
    <xdr:to>
      <xdr:col>50</xdr:col>
      <xdr:colOff>165100</xdr:colOff>
      <xdr:row>63</xdr:row>
      <xdr:rowOff>43942</xdr:rowOff>
    </xdr:to>
    <xdr:sp macro="" textlink="">
      <xdr:nvSpPr>
        <xdr:cNvPr id="210" name="楕円 209"/>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164592</xdr:rowOff>
    </xdr:from>
    <xdr:to>
      <xdr:col>55</xdr:col>
      <xdr:colOff>0</xdr:colOff>
      <xdr:row>62</xdr:row>
      <xdr:rowOff>164592</xdr:rowOff>
    </xdr:to>
    <xdr:cxnSp macro="">
      <xdr:nvCxnSpPr>
        <xdr:cNvPr id="211" name="直線コネクタ 210"/>
        <xdr:cNvCxnSpPr/>
      </xdr:nvCxnSpPr>
      <xdr:spPr>
        <a:xfrm>
          <a:off x="9639300" y="1079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114364</xdr:rowOff>
    </xdr:from>
    <xdr:to>
      <xdr:col>46</xdr:col>
      <xdr:colOff>38100</xdr:colOff>
      <xdr:row>63</xdr:row>
      <xdr:rowOff>44514</xdr:rowOff>
    </xdr:to>
    <xdr:sp macro="" textlink="">
      <xdr:nvSpPr>
        <xdr:cNvPr id="212" name="楕円 211"/>
        <xdr:cNvSpPr/>
      </xdr:nvSpPr>
      <xdr:spPr>
        <a:xfrm>
          <a:off x="8699500" y="10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164592</xdr:rowOff>
    </xdr:from>
    <xdr:to>
      <xdr:col>50</xdr:col>
      <xdr:colOff>114300</xdr:colOff>
      <xdr:row>62</xdr:row>
      <xdr:rowOff>165164</xdr:rowOff>
    </xdr:to>
    <xdr:cxnSp macro="">
      <xdr:nvCxnSpPr>
        <xdr:cNvPr id="213" name="直線コネクタ 212"/>
        <xdr:cNvCxnSpPr/>
      </xdr:nvCxnSpPr>
      <xdr:spPr>
        <a:xfrm flipV="1">
          <a:off x="8750300" y="1079449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15"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35069</xdr:rowOff>
    </xdr:from>
    <xdr:ext cx="469744" cy="259045"/>
    <xdr:sp macro="" textlink="">
      <xdr:nvSpPr>
        <xdr:cNvPr id="216" name="n_1mainValue【体育館・プール】&#10;一人当たり面積"/>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35641</xdr:rowOff>
    </xdr:from>
    <xdr:ext cx="469744" cy="259045"/>
    <xdr:sp macro="" textlink="">
      <xdr:nvSpPr>
        <xdr:cNvPr id="217" name="n_2mainValue【体育館・プール】&#10;一人当たり面積"/>
        <xdr:cNvSpPr txBox="1"/>
      </xdr:nvSpPr>
      <xdr:spPr>
        <a:xfrm>
          <a:off x="8515427" y="1083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54" name="楕円 253"/>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55" name="【福祉施設】&#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56" name="楕円 255"/>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152400</xdr:rowOff>
    </xdr:to>
    <xdr:cxnSp macro="">
      <xdr:nvCxnSpPr>
        <xdr:cNvPr id="257" name="直線コネクタ 256"/>
        <xdr:cNvCxnSpPr/>
      </xdr:nvCxnSpPr>
      <xdr:spPr>
        <a:xfrm flipV="1">
          <a:off x="3797300" y="1382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58" name="楕円 257"/>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26670</xdr:rowOff>
    </xdr:to>
    <xdr:cxnSp macro="">
      <xdr:nvCxnSpPr>
        <xdr:cNvPr id="259" name="直線コネクタ 258"/>
        <xdr:cNvCxnSpPr/>
      </xdr:nvCxnSpPr>
      <xdr:spPr>
        <a:xfrm flipV="1">
          <a:off x="2908300" y="1386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62"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63" name="n_2mainValue【福祉施設】&#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01" name="楕円 300"/>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02"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03" name="楕円 302"/>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04" name="直線コネクタ 303"/>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05" name="楕円 304"/>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06" name="直線コネクタ 305"/>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7"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08"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09"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10"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40"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120650</xdr:rowOff>
    </xdr:from>
    <xdr:to>
      <xdr:col>24</xdr:col>
      <xdr:colOff>114300</xdr:colOff>
      <xdr:row>105</xdr:row>
      <xdr:rowOff>50800</xdr:rowOff>
    </xdr:to>
    <xdr:sp macro="" textlink="">
      <xdr:nvSpPr>
        <xdr:cNvPr id="349" name="楕円 348"/>
        <xdr:cNvSpPr/>
      </xdr:nvSpPr>
      <xdr:spPr>
        <a:xfrm>
          <a:off x="4584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143527</xdr:rowOff>
    </xdr:from>
    <xdr:ext cx="405111" cy="259045"/>
    <xdr:sp macro="" textlink="">
      <xdr:nvSpPr>
        <xdr:cNvPr id="350" name="【市民会館】&#10;有形固定資産減価償却率該当値テキスト"/>
        <xdr:cNvSpPr txBox="1"/>
      </xdr:nvSpPr>
      <xdr:spPr>
        <a:xfrm>
          <a:off x="4673600"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51" name="楕円 350"/>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0</xdr:rowOff>
    </xdr:from>
    <xdr:to>
      <xdr:col>24</xdr:col>
      <xdr:colOff>63500</xdr:colOff>
      <xdr:row>105</xdr:row>
      <xdr:rowOff>41911</xdr:rowOff>
    </xdr:to>
    <xdr:cxnSp macro="">
      <xdr:nvCxnSpPr>
        <xdr:cNvPr id="352" name="直線コネクタ 351"/>
        <xdr:cNvCxnSpPr/>
      </xdr:nvCxnSpPr>
      <xdr:spPr>
        <a:xfrm flipV="1">
          <a:off x="3797300" y="18002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33020</xdr:rowOff>
    </xdr:from>
    <xdr:to>
      <xdr:col>15</xdr:col>
      <xdr:colOff>101600</xdr:colOff>
      <xdr:row>105</xdr:row>
      <xdr:rowOff>134620</xdr:rowOff>
    </xdr:to>
    <xdr:sp macro="" textlink="">
      <xdr:nvSpPr>
        <xdr:cNvPr id="353" name="楕円 352"/>
        <xdr:cNvSpPr/>
      </xdr:nvSpPr>
      <xdr:spPr>
        <a:xfrm>
          <a:off x="2857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83820</xdr:rowOff>
    </xdr:to>
    <xdr:cxnSp macro="">
      <xdr:nvCxnSpPr>
        <xdr:cNvPr id="354" name="直線コネクタ 353"/>
        <xdr:cNvCxnSpPr/>
      </xdr:nvCxnSpPr>
      <xdr:spPr>
        <a:xfrm flipV="1">
          <a:off x="2908300" y="1804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55"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356"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109238</xdr:rowOff>
    </xdr:from>
    <xdr:ext cx="405111" cy="259045"/>
    <xdr:sp macro="" textlink="">
      <xdr:nvSpPr>
        <xdr:cNvPr id="357" name="n_1mainValue【市民会館】&#10;有形固定資産減価償却率"/>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151147</xdr:rowOff>
    </xdr:from>
    <xdr:ext cx="405111" cy="259045"/>
    <xdr:sp macro="" textlink="">
      <xdr:nvSpPr>
        <xdr:cNvPr id="358" name="n_2mainValue【市民会館】&#10;有形固定資産減価償却率"/>
        <xdr:cNvSpPr txBox="1"/>
      </xdr:nvSpPr>
      <xdr:spPr>
        <a:xfrm>
          <a:off x="2705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0" name="直線コネクタ 379"/>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1"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2" name="直線コネクタ 381"/>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4" name="直線コネクタ 38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85"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6" name="フローチャート: 判断 385"/>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7" name="フローチャート: 判断 386"/>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8" name="フローチャート: 判断 387"/>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75692</xdr:rowOff>
    </xdr:from>
    <xdr:to>
      <xdr:col>55</xdr:col>
      <xdr:colOff>50800</xdr:colOff>
      <xdr:row>108</xdr:row>
      <xdr:rowOff>5842</xdr:rowOff>
    </xdr:to>
    <xdr:sp macro="" textlink="">
      <xdr:nvSpPr>
        <xdr:cNvPr id="394" name="楕円 393"/>
        <xdr:cNvSpPr/>
      </xdr:nvSpPr>
      <xdr:spPr>
        <a:xfrm>
          <a:off x="10426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162069</xdr:rowOff>
    </xdr:from>
    <xdr:ext cx="469744" cy="259045"/>
    <xdr:sp macro="" textlink="">
      <xdr:nvSpPr>
        <xdr:cNvPr id="395" name="【市民会館】&#10;一人当たり面積該当値テキスト"/>
        <xdr:cNvSpPr txBox="1"/>
      </xdr:nvSpPr>
      <xdr:spPr>
        <a:xfrm>
          <a:off x="10515600" y="1833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75692</xdr:rowOff>
    </xdr:from>
    <xdr:to>
      <xdr:col>50</xdr:col>
      <xdr:colOff>165100</xdr:colOff>
      <xdr:row>108</xdr:row>
      <xdr:rowOff>5842</xdr:rowOff>
    </xdr:to>
    <xdr:sp macro="" textlink="">
      <xdr:nvSpPr>
        <xdr:cNvPr id="396" name="楕円 395"/>
        <xdr:cNvSpPr/>
      </xdr:nvSpPr>
      <xdr:spPr>
        <a:xfrm>
          <a:off x="9588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126492</xdr:rowOff>
    </xdr:from>
    <xdr:to>
      <xdr:col>55</xdr:col>
      <xdr:colOff>0</xdr:colOff>
      <xdr:row>107</xdr:row>
      <xdr:rowOff>126492</xdr:rowOff>
    </xdr:to>
    <xdr:cxnSp macro="">
      <xdr:nvCxnSpPr>
        <xdr:cNvPr id="397" name="直線コネクタ 396"/>
        <xdr:cNvCxnSpPr/>
      </xdr:nvCxnSpPr>
      <xdr:spPr>
        <a:xfrm>
          <a:off x="9639300" y="18471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75692</xdr:rowOff>
    </xdr:from>
    <xdr:to>
      <xdr:col>46</xdr:col>
      <xdr:colOff>38100</xdr:colOff>
      <xdr:row>108</xdr:row>
      <xdr:rowOff>5842</xdr:rowOff>
    </xdr:to>
    <xdr:sp macro="" textlink="">
      <xdr:nvSpPr>
        <xdr:cNvPr id="398" name="楕円 397"/>
        <xdr:cNvSpPr/>
      </xdr:nvSpPr>
      <xdr:spPr>
        <a:xfrm>
          <a:off x="8699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126492</xdr:rowOff>
    </xdr:from>
    <xdr:to>
      <xdr:col>50</xdr:col>
      <xdr:colOff>114300</xdr:colOff>
      <xdr:row>107</xdr:row>
      <xdr:rowOff>126492</xdr:rowOff>
    </xdr:to>
    <xdr:cxnSp macro="">
      <xdr:nvCxnSpPr>
        <xdr:cNvPr id="399" name="直線コネクタ 398"/>
        <xdr:cNvCxnSpPr/>
      </xdr:nvCxnSpPr>
      <xdr:spPr>
        <a:xfrm>
          <a:off x="8750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400"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01"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168419</xdr:rowOff>
    </xdr:from>
    <xdr:ext cx="469744" cy="259045"/>
    <xdr:sp macro="" textlink="">
      <xdr:nvSpPr>
        <xdr:cNvPr id="402" name="n_1mainValue【市民会館】&#10;一人当たり面積"/>
        <xdr:cNvSpPr txBox="1"/>
      </xdr:nvSpPr>
      <xdr:spPr>
        <a:xfrm>
          <a:off x="9391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168419</xdr:rowOff>
    </xdr:from>
    <xdr:ext cx="469744" cy="259045"/>
    <xdr:sp macro="" textlink="">
      <xdr:nvSpPr>
        <xdr:cNvPr id="403" name="n_2mainValue【市民会館】&#10;一人当たり面積"/>
        <xdr:cNvSpPr txBox="1"/>
      </xdr:nvSpPr>
      <xdr:spPr>
        <a:xfrm>
          <a:off x="8515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15" name="直線コネクタ 41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6" name="テキスト ボックス 41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9" name="直線コネクタ 41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20" name="テキスト ボックス 41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24" name="直線コネクタ 423"/>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25"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6" name="直線コネクタ 425"/>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7"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8" name="直線コネクタ 42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91140</xdr:rowOff>
    </xdr:from>
    <xdr:ext cx="405111" cy="259045"/>
    <xdr:sp macro="" textlink="">
      <xdr:nvSpPr>
        <xdr:cNvPr id="429" name="【一般廃棄物処理施設】&#10;有形固定資産減価償却率平均値テキスト"/>
        <xdr:cNvSpPr txBox="1"/>
      </xdr:nvSpPr>
      <xdr:spPr>
        <a:xfrm>
          <a:off x="16357600" y="6263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30" name="フローチャート: 判断 429"/>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31" name="フローチャート: 判断 430"/>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32" name="フローチャート: 判断 431"/>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38" name="楕円 437"/>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95267</xdr:rowOff>
    </xdr:from>
    <xdr:ext cx="405111" cy="259045"/>
    <xdr:sp macro="" textlink="">
      <xdr:nvSpPr>
        <xdr:cNvPr id="439" name="【一般廃棄物処理施設】&#10;有形固定資産減価償却率該当値テキスト"/>
        <xdr:cNvSpPr txBox="1"/>
      </xdr:nvSpPr>
      <xdr:spPr>
        <a:xfrm>
          <a:off x="16357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22543</xdr:rowOff>
    </xdr:from>
    <xdr:to>
      <xdr:col>81</xdr:col>
      <xdr:colOff>101600</xdr:colOff>
      <xdr:row>39</xdr:row>
      <xdr:rowOff>124143</xdr:rowOff>
    </xdr:to>
    <xdr:sp macro="" textlink="">
      <xdr:nvSpPr>
        <xdr:cNvPr id="440" name="楕円 439"/>
        <xdr:cNvSpPr/>
      </xdr:nvSpPr>
      <xdr:spPr>
        <a:xfrm>
          <a:off x="15430500" y="67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73343</xdr:rowOff>
    </xdr:to>
    <xdr:cxnSp macro="">
      <xdr:nvCxnSpPr>
        <xdr:cNvPr id="441" name="直線コネクタ 440"/>
        <xdr:cNvCxnSpPr/>
      </xdr:nvCxnSpPr>
      <xdr:spPr>
        <a:xfrm flipV="1">
          <a:off x="15481300" y="6682740"/>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99695</xdr:rowOff>
    </xdr:from>
    <xdr:to>
      <xdr:col>76</xdr:col>
      <xdr:colOff>165100</xdr:colOff>
      <xdr:row>40</xdr:row>
      <xdr:rowOff>29845</xdr:rowOff>
    </xdr:to>
    <xdr:sp macro="" textlink="">
      <xdr:nvSpPr>
        <xdr:cNvPr id="442" name="楕円 441"/>
        <xdr:cNvSpPr/>
      </xdr:nvSpPr>
      <xdr:spPr>
        <a:xfrm>
          <a:off x="14541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73343</xdr:rowOff>
    </xdr:from>
    <xdr:to>
      <xdr:col>81</xdr:col>
      <xdr:colOff>50800</xdr:colOff>
      <xdr:row>39</xdr:row>
      <xdr:rowOff>150495</xdr:rowOff>
    </xdr:to>
    <xdr:cxnSp macro="">
      <xdr:nvCxnSpPr>
        <xdr:cNvPr id="443" name="直線コネクタ 442"/>
        <xdr:cNvCxnSpPr/>
      </xdr:nvCxnSpPr>
      <xdr:spPr>
        <a:xfrm flipV="1">
          <a:off x="14592300" y="675989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20655</xdr:rowOff>
    </xdr:from>
    <xdr:ext cx="405111" cy="259045"/>
    <xdr:sp macro="" textlink="">
      <xdr:nvSpPr>
        <xdr:cNvPr id="444" name="n_1aveValue【一般廃棄物処理施設】&#10;有形固定資産減価償却率"/>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45"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115270</xdr:rowOff>
    </xdr:from>
    <xdr:ext cx="405111" cy="259045"/>
    <xdr:sp macro="" textlink="">
      <xdr:nvSpPr>
        <xdr:cNvPr id="446" name="n_1mainValue【一般廃棄物処理施設】&#10;有形固定資産減価償却率"/>
        <xdr:cNvSpPr txBox="1"/>
      </xdr:nvSpPr>
      <xdr:spPr>
        <a:xfrm>
          <a:off x="15266044" y="680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20972</xdr:rowOff>
    </xdr:from>
    <xdr:ext cx="405111" cy="259045"/>
    <xdr:sp macro="" textlink="">
      <xdr:nvSpPr>
        <xdr:cNvPr id="447" name="n_2mainValue【一般廃棄物処理施設】&#10;有形固定資産減価償却率"/>
        <xdr:cNvSpPr txBox="1"/>
      </xdr:nvSpPr>
      <xdr:spPr>
        <a:xfrm>
          <a:off x="14389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71" name="直線コネクタ 470"/>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72"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73" name="直線コネクタ 472"/>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74"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75" name="直線コネクタ 474"/>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76"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7" name="フローチャート: 判断 476"/>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8" name="フローチャート: 判断 477"/>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9" name="フローチャート: 判断 478"/>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67184</xdr:rowOff>
    </xdr:from>
    <xdr:to>
      <xdr:col>116</xdr:col>
      <xdr:colOff>114300</xdr:colOff>
      <xdr:row>39</xdr:row>
      <xdr:rowOff>168784</xdr:rowOff>
    </xdr:to>
    <xdr:sp macro="" textlink="">
      <xdr:nvSpPr>
        <xdr:cNvPr id="485" name="楕円 484"/>
        <xdr:cNvSpPr/>
      </xdr:nvSpPr>
      <xdr:spPr>
        <a:xfrm>
          <a:off x="22110700" y="67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90061</xdr:rowOff>
    </xdr:from>
    <xdr:ext cx="599010" cy="259045"/>
    <xdr:sp macro="" textlink="">
      <xdr:nvSpPr>
        <xdr:cNvPr id="486" name="【一般廃棄物処理施設】&#10;一人当たり有形固定資産（償却資産）額該当値テキスト"/>
        <xdr:cNvSpPr txBox="1"/>
      </xdr:nvSpPr>
      <xdr:spPr>
        <a:xfrm>
          <a:off x="22199600" y="660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66948</xdr:rowOff>
    </xdr:from>
    <xdr:to>
      <xdr:col>112</xdr:col>
      <xdr:colOff>38100</xdr:colOff>
      <xdr:row>39</xdr:row>
      <xdr:rowOff>168548</xdr:rowOff>
    </xdr:to>
    <xdr:sp macro="" textlink="">
      <xdr:nvSpPr>
        <xdr:cNvPr id="487" name="楕円 486"/>
        <xdr:cNvSpPr/>
      </xdr:nvSpPr>
      <xdr:spPr>
        <a:xfrm>
          <a:off x="21272500" y="67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117748</xdr:rowOff>
    </xdr:from>
    <xdr:to>
      <xdr:col>116</xdr:col>
      <xdr:colOff>63500</xdr:colOff>
      <xdr:row>39</xdr:row>
      <xdr:rowOff>117984</xdr:rowOff>
    </xdr:to>
    <xdr:cxnSp macro="">
      <xdr:nvCxnSpPr>
        <xdr:cNvPr id="488" name="直線コネクタ 487"/>
        <xdr:cNvCxnSpPr/>
      </xdr:nvCxnSpPr>
      <xdr:spPr>
        <a:xfrm>
          <a:off x="21323300" y="6804298"/>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70038</xdr:rowOff>
    </xdr:from>
    <xdr:to>
      <xdr:col>107</xdr:col>
      <xdr:colOff>101600</xdr:colOff>
      <xdr:row>40</xdr:row>
      <xdr:rowOff>188</xdr:rowOff>
    </xdr:to>
    <xdr:sp macro="" textlink="">
      <xdr:nvSpPr>
        <xdr:cNvPr id="489" name="楕円 488"/>
        <xdr:cNvSpPr/>
      </xdr:nvSpPr>
      <xdr:spPr>
        <a:xfrm>
          <a:off x="20383500" y="67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117748</xdr:rowOff>
    </xdr:from>
    <xdr:to>
      <xdr:col>111</xdr:col>
      <xdr:colOff>177800</xdr:colOff>
      <xdr:row>39</xdr:row>
      <xdr:rowOff>120838</xdr:rowOff>
    </xdr:to>
    <xdr:cxnSp macro="">
      <xdr:nvCxnSpPr>
        <xdr:cNvPr id="490" name="直線コネクタ 489"/>
        <xdr:cNvCxnSpPr/>
      </xdr:nvCxnSpPr>
      <xdr:spPr>
        <a:xfrm flipV="1">
          <a:off x="20434300" y="6804298"/>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53551</xdr:rowOff>
    </xdr:from>
    <xdr:ext cx="534377" cy="259045"/>
    <xdr:sp macro="" textlink="">
      <xdr:nvSpPr>
        <xdr:cNvPr id="491" name="n_1aveValue【一般廃棄物処理施設】&#10;一人当たり有形固定資産（償却資産）額"/>
        <xdr:cNvSpPr txBox="1"/>
      </xdr:nvSpPr>
      <xdr:spPr>
        <a:xfrm>
          <a:off x="21043411" y="70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32924</xdr:rowOff>
    </xdr:from>
    <xdr:ext cx="534377" cy="259045"/>
    <xdr:sp macro="" textlink="">
      <xdr:nvSpPr>
        <xdr:cNvPr id="492" name="n_2aveValue【一般廃棄物処理施設】&#10;一人当たり有形固定資産（償却資産）額"/>
        <xdr:cNvSpPr txBox="1"/>
      </xdr:nvSpPr>
      <xdr:spPr>
        <a:xfrm>
          <a:off x="20167111" y="70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13625</xdr:rowOff>
    </xdr:from>
    <xdr:ext cx="599010" cy="259045"/>
    <xdr:sp macro="" textlink="">
      <xdr:nvSpPr>
        <xdr:cNvPr id="493" name="n_1mainValue【一般廃棄物処理施設】&#10;一人当たり有形固定資産（償却資産）額"/>
        <xdr:cNvSpPr txBox="1"/>
      </xdr:nvSpPr>
      <xdr:spPr>
        <a:xfrm>
          <a:off x="21011095" y="652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16715</xdr:rowOff>
    </xdr:from>
    <xdr:ext cx="599010" cy="259045"/>
    <xdr:sp macro="" textlink="">
      <xdr:nvSpPr>
        <xdr:cNvPr id="494" name="n_2mainValue【一般廃棄物処理施設】&#10;一人当たり有形固定資産（償却資産）額"/>
        <xdr:cNvSpPr txBox="1"/>
      </xdr:nvSpPr>
      <xdr:spPr>
        <a:xfrm>
          <a:off x="20134795" y="653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7" name="テキスト ボックス 5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7" name="テキスト ボックス 5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21" name="直線コネクタ 52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2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23" name="直線コネクタ 52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2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5" name="直線コネクタ 52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7" name="フローチャート: 判断 52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8" name="フローチャート: 判断 52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29" name="フローチャート: 判断 528"/>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130447</xdr:rowOff>
    </xdr:from>
    <xdr:to>
      <xdr:col>85</xdr:col>
      <xdr:colOff>177800</xdr:colOff>
      <xdr:row>58</xdr:row>
      <xdr:rowOff>60597</xdr:rowOff>
    </xdr:to>
    <xdr:sp macro="" textlink="">
      <xdr:nvSpPr>
        <xdr:cNvPr id="535" name="楕円 534"/>
        <xdr:cNvSpPr/>
      </xdr:nvSpPr>
      <xdr:spPr>
        <a:xfrm>
          <a:off x="16268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153324</xdr:rowOff>
    </xdr:from>
    <xdr:ext cx="405111" cy="259045"/>
    <xdr:sp macro="" textlink="">
      <xdr:nvSpPr>
        <xdr:cNvPr id="536" name="【保健センター・保健所】&#10;有形固定資産減価償却率該当値テキスト"/>
        <xdr:cNvSpPr txBox="1"/>
      </xdr:nvSpPr>
      <xdr:spPr>
        <a:xfrm>
          <a:off x="16357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24312</xdr:rowOff>
    </xdr:from>
    <xdr:to>
      <xdr:col>81</xdr:col>
      <xdr:colOff>101600</xdr:colOff>
      <xdr:row>58</xdr:row>
      <xdr:rowOff>125912</xdr:rowOff>
    </xdr:to>
    <xdr:sp macro="" textlink="">
      <xdr:nvSpPr>
        <xdr:cNvPr id="537" name="楕円 536"/>
        <xdr:cNvSpPr/>
      </xdr:nvSpPr>
      <xdr:spPr>
        <a:xfrm>
          <a:off x="15430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xdr:rowOff>
    </xdr:from>
    <xdr:to>
      <xdr:col>85</xdr:col>
      <xdr:colOff>127000</xdr:colOff>
      <xdr:row>58</xdr:row>
      <xdr:rowOff>75112</xdr:rowOff>
    </xdr:to>
    <xdr:cxnSp macro="">
      <xdr:nvCxnSpPr>
        <xdr:cNvPr id="538" name="直線コネクタ 537"/>
        <xdr:cNvCxnSpPr/>
      </xdr:nvCxnSpPr>
      <xdr:spPr>
        <a:xfrm flipV="1">
          <a:off x="15481300" y="995389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539" name="楕円 538"/>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75112</xdr:rowOff>
    </xdr:from>
    <xdr:to>
      <xdr:col>81</xdr:col>
      <xdr:colOff>50800</xdr:colOff>
      <xdr:row>58</xdr:row>
      <xdr:rowOff>140426</xdr:rowOff>
    </xdr:to>
    <xdr:cxnSp macro="">
      <xdr:nvCxnSpPr>
        <xdr:cNvPr id="540" name="直線コネクタ 539"/>
        <xdr:cNvCxnSpPr/>
      </xdr:nvCxnSpPr>
      <xdr:spPr>
        <a:xfrm flipV="1">
          <a:off x="14592300" y="100192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41"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42"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142439</xdr:rowOff>
    </xdr:from>
    <xdr:ext cx="405111" cy="259045"/>
    <xdr:sp macro="" textlink="">
      <xdr:nvSpPr>
        <xdr:cNvPr id="543" name="n_1mainValue【保健センター・保健所】&#10;有形固定資産減価償却率"/>
        <xdr:cNvSpPr txBox="1"/>
      </xdr:nvSpPr>
      <xdr:spPr>
        <a:xfrm>
          <a:off x="15266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544" name="n_2mainValue【保健センター・保健所】&#10;有形固定資産減価償却率"/>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68" name="直線コネクタ 567"/>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69"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70" name="直線コネクタ 569"/>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71"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72" name="直線コネクタ 571"/>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73"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74" name="フローチャート: 判断 573"/>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75" name="フローチャート: 判断 574"/>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76" name="フローチャート: 判断 575"/>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582" name="楕円 581"/>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583"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584" name="楕円 583"/>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585" name="直線コネクタ 584"/>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586" name="楕円 585"/>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587" name="直線コネクタ 586"/>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88"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89"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590"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591"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16" name="直線コネクタ 615"/>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17"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18" name="直線コネクタ 617"/>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9"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0" name="直線コネクタ 6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621" name="【消防施設】&#10;有形固定資産減価償却率平均値テキスト"/>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22" name="フローチャート: 判断 621"/>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23" name="フローチャート: 判断 622"/>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24" name="フローチャート: 判断 623"/>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17780</xdr:rowOff>
    </xdr:from>
    <xdr:to>
      <xdr:col>85</xdr:col>
      <xdr:colOff>177800</xdr:colOff>
      <xdr:row>86</xdr:row>
      <xdr:rowOff>119380</xdr:rowOff>
    </xdr:to>
    <xdr:sp macro="" textlink="">
      <xdr:nvSpPr>
        <xdr:cNvPr id="630" name="楕円 629"/>
        <xdr:cNvSpPr/>
      </xdr:nvSpPr>
      <xdr:spPr>
        <a:xfrm>
          <a:off x="16268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104157</xdr:rowOff>
    </xdr:from>
    <xdr:ext cx="405111" cy="259045"/>
    <xdr:sp macro="" textlink="">
      <xdr:nvSpPr>
        <xdr:cNvPr id="631" name="【消防施設】&#10;有形固定資産減価償却率該当値テキスト"/>
        <xdr:cNvSpPr txBox="1"/>
      </xdr:nvSpPr>
      <xdr:spPr>
        <a:xfrm>
          <a:off x="16357600" y="1467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27305</xdr:rowOff>
    </xdr:from>
    <xdr:to>
      <xdr:col>81</xdr:col>
      <xdr:colOff>101600</xdr:colOff>
      <xdr:row>86</xdr:row>
      <xdr:rowOff>128905</xdr:rowOff>
    </xdr:to>
    <xdr:sp macro="" textlink="">
      <xdr:nvSpPr>
        <xdr:cNvPr id="632" name="楕円 631"/>
        <xdr:cNvSpPr/>
      </xdr:nvSpPr>
      <xdr:spPr>
        <a:xfrm>
          <a:off x="15430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68580</xdr:rowOff>
    </xdr:from>
    <xdr:to>
      <xdr:col>85</xdr:col>
      <xdr:colOff>127000</xdr:colOff>
      <xdr:row>86</xdr:row>
      <xdr:rowOff>78105</xdr:rowOff>
    </xdr:to>
    <xdr:cxnSp macro="">
      <xdr:nvCxnSpPr>
        <xdr:cNvPr id="633" name="直線コネクタ 632"/>
        <xdr:cNvCxnSpPr/>
      </xdr:nvCxnSpPr>
      <xdr:spPr>
        <a:xfrm flipV="1">
          <a:off x="15481300" y="148132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42545</xdr:rowOff>
    </xdr:from>
    <xdr:to>
      <xdr:col>76</xdr:col>
      <xdr:colOff>165100</xdr:colOff>
      <xdr:row>85</xdr:row>
      <xdr:rowOff>144145</xdr:rowOff>
    </xdr:to>
    <xdr:sp macro="" textlink="">
      <xdr:nvSpPr>
        <xdr:cNvPr id="634" name="楕円 633"/>
        <xdr:cNvSpPr/>
      </xdr:nvSpPr>
      <xdr:spPr>
        <a:xfrm>
          <a:off x="14541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93345</xdr:rowOff>
    </xdr:from>
    <xdr:to>
      <xdr:col>81</xdr:col>
      <xdr:colOff>50800</xdr:colOff>
      <xdr:row>86</xdr:row>
      <xdr:rowOff>78105</xdr:rowOff>
    </xdr:to>
    <xdr:cxnSp macro="">
      <xdr:nvCxnSpPr>
        <xdr:cNvPr id="635" name="直線コネクタ 634"/>
        <xdr:cNvCxnSpPr/>
      </xdr:nvCxnSpPr>
      <xdr:spPr>
        <a:xfrm>
          <a:off x="14592300" y="1466659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80663</xdr:rowOff>
    </xdr:from>
    <xdr:ext cx="405111" cy="259045"/>
    <xdr:sp macro="" textlink="">
      <xdr:nvSpPr>
        <xdr:cNvPr id="636"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37"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120032</xdr:rowOff>
    </xdr:from>
    <xdr:ext cx="405111" cy="259045"/>
    <xdr:sp macro="" textlink="">
      <xdr:nvSpPr>
        <xdr:cNvPr id="638" name="n_1mainValue【消防施設】&#10;有形固定資産減価償却率"/>
        <xdr:cNvSpPr txBox="1"/>
      </xdr:nvSpPr>
      <xdr:spPr>
        <a:xfrm>
          <a:off x="152660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135272</xdr:rowOff>
    </xdr:from>
    <xdr:ext cx="405111" cy="259045"/>
    <xdr:sp macro="" textlink="">
      <xdr:nvSpPr>
        <xdr:cNvPr id="639" name="n_2mainValue【消防施設】&#10;有形固定資産減価償却率"/>
        <xdr:cNvSpPr txBox="1"/>
      </xdr:nvSpPr>
      <xdr:spPr>
        <a:xfrm>
          <a:off x="14389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63" name="直線コネクタ 662"/>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5" name="直線コネクタ 66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6"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7" name="直線コネクタ 66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668"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69" name="フローチャート: 判断 668"/>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0" name="フローチャート: 判断 669"/>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71" name="フローチャート: 判断 670"/>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156211</xdr:rowOff>
    </xdr:from>
    <xdr:to>
      <xdr:col>116</xdr:col>
      <xdr:colOff>114300</xdr:colOff>
      <xdr:row>86</xdr:row>
      <xdr:rowOff>86361</xdr:rowOff>
    </xdr:to>
    <xdr:sp macro="" textlink="">
      <xdr:nvSpPr>
        <xdr:cNvPr id="677" name="楕円 676"/>
        <xdr:cNvSpPr/>
      </xdr:nvSpPr>
      <xdr:spPr>
        <a:xfrm>
          <a:off x="221107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82568</xdr:rowOff>
    </xdr:from>
    <xdr:ext cx="469744" cy="259045"/>
    <xdr:sp macro="" textlink="">
      <xdr:nvSpPr>
        <xdr:cNvPr id="678" name="【消防施設】&#10;一人当たり面積該当値テキスト"/>
        <xdr:cNvSpPr txBox="1"/>
      </xdr:nvSpPr>
      <xdr:spPr>
        <a:xfrm>
          <a:off x="22199600" y="146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153670</xdr:rowOff>
    </xdr:from>
    <xdr:to>
      <xdr:col>112</xdr:col>
      <xdr:colOff>38100</xdr:colOff>
      <xdr:row>86</xdr:row>
      <xdr:rowOff>83820</xdr:rowOff>
    </xdr:to>
    <xdr:sp macro="" textlink="">
      <xdr:nvSpPr>
        <xdr:cNvPr id="679" name="楕円 678"/>
        <xdr:cNvSpPr/>
      </xdr:nvSpPr>
      <xdr:spPr>
        <a:xfrm>
          <a:off x="21272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33020</xdr:rowOff>
    </xdr:from>
    <xdr:to>
      <xdr:col>116</xdr:col>
      <xdr:colOff>63500</xdr:colOff>
      <xdr:row>86</xdr:row>
      <xdr:rowOff>35561</xdr:rowOff>
    </xdr:to>
    <xdr:cxnSp macro="">
      <xdr:nvCxnSpPr>
        <xdr:cNvPr id="680" name="直線コネクタ 679"/>
        <xdr:cNvCxnSpPr/>
      </xdr:nvCxnSpPr>
      <xdr:spPr>
        <a:xfrm>
          <a:off x="21323300" y="147777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681" name="楕円 680"/>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33020</xdr:rowOff>
    </xdr:from>
    <xdr:to>
      <xdr:col>111</xdr:col>
      <xdr:colOff>177800</xdr:colOff>
      <xdr:row>86</xdr:row>
      <xdr:rowOff>34289</xdr:rowOff>
    </xdr:to>
    <xdr:cxnSp macro="">
      <xdr:nvCxnSpPr>
        <xdr:cNvPr id="682" name="直線コネクタ 681"/>
        <xdr:cNvCxnSpPr/>
      </xdr:nvCxnSpPr>
      <xdr:spPr>
        <a:xfrm flipV="1">
          <a:off x="20434300" y="14777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83"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84"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74947</xdr:rowOff>
    </xdr:from>
    <xdr:ext cx="469744" cy="259045"/>
    <xdr:sp macro="" textlink="">
      <xdr:nvSpPr>
        <xdr:cNvPr id="685" name="n_1mainValue【消防施設】&#10;一人当たり面積"/>
        <xdr:cNvSpPr txBox="1"/>
      </xdr:nvSpPr>
      <xdr:spPr>
        <a:xfrm>
          <a:off x="210757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686" name="n_2mainValue【消防施設】&#10;一人当たり面積"/>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7" name="直線コネクタ 6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8" name="テキスト ボックス 6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9" name="直線コネクタ 6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0" name="テキスト ボックス 6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1" name="直線コネクタ 7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2" name="テキスト ボックス 7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3" name="直線コネクタ 7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4" name="テキスト ボックス 7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5" name="直線コネクタ 7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6" name="テキスト ボックス 7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7" name="直線コネクタ 7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8" name="テキスト ボックス 7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712" name="直線コネクタ 711"/>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13"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14" name="直線コネクタ 713"/>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6" name="直線コネクタ 71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717" name="【庁舎】&#10;有形固定資産減価償却率平均値テキスト"/>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18" name="フローチャート: 判断 717"/>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19" name="フローチャート: 判断 718"/>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20" name="フローチャート: 判断 719"/>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136434</xdr:rowOff>
    </xdr:from>
    <xdr:to>
      <xdr:col>85</xdr:col>
      <xdr:colOff>177800</xdr:colOff>
      <xdr:row>105</xdr:row>
      <xdr:rowOff>66584</xdr:rowOff>
    </xdr:to>
    <xdr:sp macro="" textlink="">
      <xdr:nvSpPr>
        <xdr:cNvPr id="726" name="楕円 725"/>
        <xdr:cNvSpPr/>
      </xdr:nvSpPr>
      <xdr:spPr>
        <a:xfrm>
          <a:off x="16268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114861</xdr:rowOff>
    </xdr:from>
    <xdr:ext cx="405111" cy="259045"/>
    <xdr:sp macro="" textlink="">
      <xdr:nvSpPr>
        <xdr:cNvPr id="727" name="【庁舎】&#10;有形固定資産減価償却率該当値テキスト"/>
        <xdr:cNvSpPr txBox="1"/>
      </xdr:nvSpPr>
      <xdr:spPr>
        <a:xfrm>
          <a:off x="16357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728" name="楕円 727"/>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xdr:rowOff>
    </xdr:from>
    <xdr:to>
      <xdr:col>85</xdr:col>
      <xdr:colOff>127000</xdr:colOff>
      <xdr:row>105</xdr:row>
      <xdr:rowOff>59871</xdr:rowOff>
    </xdr:to>
    <xdr:cxnSp macro="">
      <xdr:nvCxnSpPr>
        <xdr:cNvPr id="729" name="直線コネクタ 728"/>
        <xdr:cNvCxnSpPr/>
      </xdr:nvCxnSpPr>
      <xdr:spPr>
        <a:xfrm flipV="1">
          <a:off x="15481300" y="1801803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30" name="楕円 729"/>
        <xdr:cNvSpPr/>
      </xdr:nvSpPr>
      <xdr:spPr>
        <a:xfrm>
          <a:off x="14541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59871</xdr:rowOff>
    </xdr:from>
    <xdr:to>
      <xdr:col>81</xdr:col>
      <xdr:colOff>50800</xdr:colOff>
      <xdr:row>105</xdr:row>
      <xdr:rowOff>103958</xdr:rowOff>
    </xdr:to>
    <xdr:cxnSp macro="">
      <xdr:nvCxnSpPr>
        <xdr:cNvPr id="731" name="直線コネクタ 730"/>
        <xdr:cNvCxnSpPr/>
      </xdr:nvCxnSpPr>
      <xdr:spPr>
        <a:xfrm flipV="1">
          <a:off x="14592300" y="180621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732"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733"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101798</xdr:rowOff>
    </xdr:from>
    <xdr:ext cx="405111" cy="259045"/>
    <xdr:sp macro="" textlink="">
      <xdr:nvSpPr>
        <xdr:cNvPr id="734" name="n_1mainValue【庁舎】&#10;有形固定資産減価償却率"/>
        <xdr:cNvSpPr txBox="1"/>
      </xdr:nvSpPr>
      <xdr:spPr>
        <a:xfrm>
          <a:off x="15266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735" name="n_2mainValue【庁舎】&#10;有形固定資産減価償却率"/>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59" name="直線コネクタ 758"/>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60"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61" name="直線コネクタ 760"/>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62"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63" name="直線コネクタ 762"/>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764"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65" name="フローチャート: 判断 764"/>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6" name="フローチャート: 判断 76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67" name="フローチャート: 判断 766"/>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773" name="楕円 772"/>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774" name="【庁舎】&#10;一人当たり面積該当値テキスト"/>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775" name="楕円 774"/>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776" name="直線コネクタ 775"/>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168275</xdr:rowOff>
    </xdr:from>
    <xdr:to>
      <xdr:col>107</xdr:col>
      <xdr:colOff>101600</xdr:colOff>
      <xdr:row>106</xdr:row>
      <xdr:rowOff>98425</xdr:rowOff>
    </xdr:to>
    <xdr:sp macro="" textlink="">
      <xdr:nvSpPr>
        <xdr:cNvPr id="777" name="楕円 776"/>
        <xdr:cNvSpPr/>
      </xdr:nvSpPr>
      <xdr:spPr>
        <a:xfrm>
          <a:off x="20383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47625</xdr:rowOff>
    </xdr:to>
    <xdr:cxnSp macro="">
      <xdr:nvCxnSpPr>
        <xdr:cNvPr id="778" name="直線コネクタ 777"/>
        <xdr:cNvCxnSpPr/>
      </xdr:nvCxnSpPr>
      <xdr:spPr>
        <a:xfrm flipV="1">
          <a:off x="20434300" y="18219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79"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97172</xdr:rowOff>
    </xdr:from>
    <xdr:ext cx="469744" cy="259045"/>
    <xdr:sp macro="" textlink="">
      <xdr:nvSpPr>
        <xdr:cNvPr id="780" name="n_2aveValue【庁舎】&#10;一人当たり面積"/>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781" name="n_1mainValue【庁舎】&#10;一人当たり面積"/>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114952</xdr:rowOff>
    </xdr:from>
    <xdr:ext cx="469744" cy="259045"/>
    <xdr:sp macro="" textlink="">
      <xdr:nvSpPr>
        <xdr:cNvPr id="782" name="n_2mainValue【庁舎】&#10;一人当たり面積"/>
        <xdr:cNvSpPr txBox="1"/>
      </xdr:nvSpPr>
      <xdr:spPr>
        <a:xfrm>
          <a:off x="20199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消防施設の減価償却率が</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％と低い数値となっているのは、平成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消防庁舎の更新を行ったことが影響している。また、一般廃棄物処理施設の一人当たり有形固定資産額が他の団体と比較し高い数値となっている。これは小山川クリーンセンター（ごみ）と利根グリーンセンター（し尿）の固定資産額に対し、分母となる人口が少ないことが要因となっている。消防施設や一般廃棄物処理施設は一部事務組合「児玉郡市広域市町村圏組合」で事業を行っており、構成市町で按分により事業費等の負担を行っている。</a:t>
          </a:r>
        </a:p>
        <a:p>
          <a:r>
            <a:rPr kumimoji="1" lang="ja-JP" altLang="en-US" sz="1300">
              <a:latin typeface="ＭＳ Ｐゴシック" panose="020B0600070205080204" pitchFamily="50" charset="-128"/>
              <a:ea typeface="ＭＳ Ｐゴシック" panose="020B0600070205080204" pitchFamily="50" charset="-128"/>
            </a:rPr>
            <a:t>　その他、保健センター</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％や、福祉施設（老人センター）</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％など、医療・福祉関連の施設について比較的償却率が高くなっていることから、公共施設の更新にあたっては、それらの施設の優先順位が高くなることが想定される。</a:t>
          </a:r>
        </a:p>
        <a:p>
          <a:r>
            <a:rPr kumimoji="1" lang="ja-JP" altLang="en-US" sz="1300">
              <a:latin typeface="ＭＳ Ｐゴシック" panose="020B0600070205080204" pitchFamily="50" charset="-128"/>
              <a:ea typeface="ＭＳ Ｐゴシック" panose="020B0600070205080204" pitchFamily="50" charset="-128"/>
            </a:rPr>
            <a:t>　また、体育館・プールの償却率が</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％と高い数値となっている。昭和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年度建築の町民体育館の老朽化が主な要因となるが、これは平成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年度において更新工事（</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百万円）が実施されている。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31,227
30,037
29.18
10,098,102
9,350,333
679,844
6,009,436
8,176,470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前年度と同じ指数</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となったが、基準財政収入額（</a:t>
          </a:r>
          <a:r>
            <a:rPr kumimoji="1" lang="en-US" altLang="ja-JP" sz="1300">
              <a:latin typeface="ＭＳ Ｐゴシック" panose="020B0600070205080204" pitchFamily="50" charset="-128"/>
              <a:ea typeface="ＭＳ Ｐゴシック" panose="020B0600070205080204" pitchFamily="50" charset="-128"/>
            </a:rPr>
            <a:t>33,881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0.95%</a:t>
          </a:r>
          <a:r>
            <a:rPr kumimoji="1" lang="ja-JP" altLang="en-US" sz="1300">
              <a:latin typeface="ＭＳ Ｐゴシック" panose="020B0600070205080204" pitchFamily="50" charset="-128"/>
              <a:ea typeface="ＭＳ Ｐゴシック" panose="020B0600070205080204" pitchFamily="50" charset="-128"/>
            </a:rPr>
            <a:t>の増）、基準財政需要額（</a:t>
          </a:r>
          <a:r>
            <a:rPr kumimoji="1" lang="en-US" altLang="ja-JP" sz="1300">
              <a:latin typeface="ＭＳ Ｐゴシック" panose="020B0600070205080204" pitchFamily="50" charset="-128"/>
              <a:ea typeface="ＭＳ Ｐゴシック" panose="020B0600070205080204" pitchFamily="50" charset="-128"/>
            </a:rPr>
            <a:t>35,417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の増）ともに増額となっている。社会保障費や公共施設の維持補修費の増加などにより、需要額が上昇傾向にある中、町税や交付金などの増により、財政力指数は比較的安定した数値となっている。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人口減少が見込まれる中、町税の確保や、上昇する社会保障費への対応が課題となっている。</a:t>
          </a:r>
          <a:endParaRPr kumimoji="0" lang="en-US" altLang="ja-JP" sz="1100" b="0" i="0" u="none" strike="noStrike">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県内各自治体の経常収支比率が過去最大の</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となるなか、上里町の経常収支比率は</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と、比較的、弾力性が保たれていると考えるが、前年度以降、上昇傾向にあることから、楽観視できない。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今後の見通しとしては、人件費、扶助費の増加に加え、防災行政無線デジタル化事業や、公立保育所整備事業など、大きな起債事業が予定されていることから、比率はさらに悪化していくものと考えられる。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減債基金の活用など、財政的リスクを最小限に抑制し、安定した財政運営を行う。</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43392</xdr:rowOff>
    </xdr:to>
    <xdr:cxnSp macro="">
      <xdr:nvCxnSpPr>
        <xdr:cNvPr id="132" name="直線コネクタ 131"/>
        <xdr:cNvCxnSpPr/>
      </xdr:nvCxnSpPr>
      <xdr:spPr>
        <a:xfrm>
          <a:off x="4114800" y="1091565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114300</xdr:rowOff>
    </xdr:to>
    <xdr:cxnSp macro="">
      <xdr:nvCxnSpPr>
        <xdr:cNvPr id="135" name="直線コネクタ 134"/>
        <xdr:cNvCxnSpPr/>
      </xdr:nvCxnSpPr>
      <xdr:spPr>
        <a:xfrm>
          <a:off x="3225800" y="10750762"/>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62</xdr:row>
      <xdr:rowOff>161079</xdr:rowOff>
    </xdr:to>
    <xdr:cxnSp macro="">
      <xdr:nvCxnSpPr>
        <xdr:cNvPr id="138" name="直線コネクタ 137"/>
        <xdr:cNvCxnSpPr/>
      </xdr:nvCxnSpPr>
      <xdr:spPr>
        <a:xfrm flipV="1">
          <a:off x="2336800" y="1075076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63</xdr:row>
      <xdr:rowOff>82127</xdr:rowOff>
    </xdr:to>
    <xdr:cxnSp macro="">
      <xdr:nvCxnSpPr>
        <xdr:cNvPr id="141" name="直線コネクタ 140"/>
        <xdr:cNvCxnSpPr/>
      </xdr:nvCxnSpPr>
      <xdr:spPr>
        <a:xfrm flipV="1">
          <a:off x="1447800" y="10790979"/>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43" name="テキスト ボックス 14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51" name="楕円 150"/>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9119</xdr:rowOff>
    </xdr:from>
    <xdr:ext cx="762000" cy="259045"/>
    <xdr:sp macro="" textlink="">
      <xdr:nvSpPr>
        <xdr:cNvPr id="152" name="財政構造の弾力性該当値テキスト"/>
        <xdr:cNvSpPr txBox="1"/>
      </xdr:nvSpPr>
      <xdr:spPr>
        <a:xfrm>
          <a:off x="50419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4" name="テキスト ボックス 153"/>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5" name="楕円 154"/>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6" name="テキスト ボックス 155"/>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7" name="楕円 156"/>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50606</xdr:rowOff>
    </xdr:from>
    <xdr:ext cx="762000" cy="259045"/>
    <xdr:sp macro="" textlink="">
      <xdr:nvSpPr>
        <xdr:cNvPr id="158" name="テキスト ボックス 157"/>
        <xdr:cNvSpPr txBox="1"/>
      </xdr:nvSpPr>
      <xdr:spPr>
        <a:xfrm>
          <a:off x="1955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0" name="テキスト ボックス 159"/>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人口一人当たりの決算額は、類似団体内では１位である。人件費については、他の団体と比べ職員数が少ないことや、ゴミ処理、消防、学校給食業務等を一部事務組合で行っていることが要因となっている。物件費についても、行財政改革による物件費抑制の状況を維持していることから低水準を維持している。</a:t>
          </a:r>
        </a:p>
        <a:p>
          <a:r>
            <a:rPr kumimoji="1" lang="ja-JP" altLang="en-US" sz="1300">
              <a:latin typeface="ＭＳ Ｐゴシック" panose="020B0600070205080204" pitchFamily="50" charset="-128"/>
              <a:ea typeface="ＭＳ Ｐゴシック" panose="020B0600070205080204" pitchFamily="50" charset="-128"/>
            </a:rPr>
            <a:t>　今後も適正な職員の定員管理等により人件費や物件費と併せて一部事務組合への負担金なども含めた経費の抑制に努める。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11147</xdr:rowOff>
    </xdr:from>
    <xdr:to>
      <xdr:col>23</xdr:col>
      <xdr:colOff>133350</xdr:colOff>
      <xdr:row>89</xdr:row>
      <xdr:rowOff>152403</xdr:rowOff>
    </xdr:to>
    <xdr:cxnSp macro="">
      <xdr:nvCxnSpPr>
        <xdr:cNvPr id="187" name="直線コネクタ 186"/>
        <xdr:cNvCxnSpPr/>
      </xdr:nvCxnSpPr>
      <xdr:spPr>
        <a:xfrm flipV="1">
          <a:off x="4953000" y="14241497"/>
          <a:ext cx="0" cy="1169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124480</xdr:rowOff>
    </xdr:from>
    <xdr:ext cx="762000" cy="259045"/>
    <xdr:sp macro="" textlink="">
      <xdr:nvSpPr>
        <xdr:cNvPr id="188" name="人件費・物件費等の状況最小値テキスト"/>
        <xdr:cNvSpPr txBox="1"/>
      </xdr:nvSpPr>
      <xdr:spPr>
        <a:xfrm>
          <a:off x="5041900" y="1538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152403</xdr:rowOff>
    </xdr:from>
    <xdr:to>
      <xdr:col>24</xdr:col>
      <xdr:colOff>12700</xdr:colOff>
      <xdr:row>89</xdr:row>
      <xdr:rowOff>152403</xdr:rowOff>
    </xdr:to>
    <xdr:cxnSp macro="">
      <xdr:nvCxnSpPr>
        <xdr:cNvPr id="189" name="直線コネクタ 188"/>
        <xdr:cNvCxnSpPr/>
      </xdr:nvCxnSpPr>
      <xdr:spPr>
        <a:xfrm>
          <a:off x="4864100" y="1541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97524</xdr:rowOff>
    </xdr:from>
    <xdr:ext cx="762000" cy="259045"/>
    <xdr:sp macro="" textlink="">
      <xdr:nvSpPr>
        <xdr:cNvPr id="190" name="人件費・物件費等の状況最大値テキスト"/>
        <xdr:cNvSpPr txBox="1"/>
      </xdr:nvSpPr>
      <xdr:spPr>
        <a:xfrm>
          <a:off x="5041900" y="1398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11147</xdr:rowOff>
    </xdr:from>
    <xdr:to>
      <xdr:col>24</xdr:col>
      <xdr:colOff>12700</xdr:colOff>
      <xdr:row>83</xdr:row>
      <xdr:rowOff>11147</xdr:rowOff>
    </xdr:to>
    <xdr:cxnSp macro="">
      <xdr:nvCxnSpPr>
        <xdr:cNvPr id="191" name="直線コネクタ 190"/>
        <xdr:cNvCxnSpPr/>
      </xdr:nvCxnSpPr>
      <xdr:spPr>
        <a:xfrm>
          <a:off x="4864100" y="1424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766</xdr:rowOff>
    </xdr:from>
    <xdr:to>
      <xdr:col>23</xdr:col>
      <xdr:colOff>133350</xdr:colOff>
      <xdr:row>83</xdr:row>
      <xdr:rowOff>11147</xdr:rowOff>
    </xdr:to>
    <xdr:cxnSp macro="">
      <xdr:nvCxnSpPr>
        <xdr:cNvPr id="192" name="直線コネクタ 191"/>
        <xdr:cNvCxnSpPr/>
      </xdr:nvCxnSpPr>
      <xdr:spPr>
        <a:xfrm>
          <a:off x="4114800" y="14231116"/>
          <a:ext cx="838200" cy="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43834</xdr:rowOff>
    </xdr:from>
    <xdr:ext cx="762000" cy="259045"/>
    <xdr:sp macro="" textlink="">
      <xdr:nvSpPr>
        <xdr:cNvPr id="193" name="人件費・物件費等の状況平均値テキスト"/>
        <xdr:cNvSpPr txBox="1"/>
      </xdr:nvSpPr>
      <xdr:spPr>
        <a:xfrm>
          <a:off x="5041900" y="144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71757</xdr:rowOff>
    </xdr:from>
    <xdr:to>
      <xdr:col>23</xdr:col>
      <xdr:colOff>184150</xdr:colOff>
      <xdr:row>85</xdr:row>
      <xdr:rowOff>1907</xdr:rowOff>
    </xdr:to>
    <xdr:sp macro="" textlink="">
      <xdr:nvSpPr>
        <xdr:cNvPr id="194" name="フローチャート: 判断 193"/>
        <xdr:cNvSpPr/>
      </xdr:nvSpPr>
      <xdr:spPr>
        <a:xfrm>
          <a:off x="4902200" y="1447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766</xdr:rowOff>
    </xdr:from>
    <xdr:to>
      <xdr:col>19</xdr:col>
      <xdr:colOff>133350</xdr:colOff>
      <xdr:row>83</xdr:row>
      <xdr:rowOff>9891</xdr:rowOff>
    </xdr:to>
    <xdr:cxnSp macro="">
      <xdr:nvCxnSpPr>
        <xdr:cNvPr id="195" name="直線コネクタ 194"/>
        <xdr:cNvCxnSpPr/>
      </xdr:nvCxnSpPr>
      <xdr:spPr>
        <a:xfrm flipV="1">
          <a:off x="3225800" y="14231116"/>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120061</xdr:rowOff>
    </xdr:from>
    <xdr:to>
      <xdr:col>19</xdr:col>
      <xdr:colOff>184150</xdr:colOff>
      <xdr:row>85</xdr:row>
      <xdr:rowOff>50211</xdr:rowOff>
    </xdr:to>
    <xdr:sp macro="" textlink="">
      <xdr:nvSpPr>
        <xdr:cNvPr id="196" name="フローチャート: 判断 195"/>
        <xdr:cNvSpPr/>
      </xdr:nvSpPr>
      <xdr:spPr>
        <a:xfrm>
          <a:off x="4064000" y="145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34988</xdr:rowOff>
    </xdr:from>
    <xdr:ext cx="736600" cy="259045"/>
    <xdr:sp macro="" textlink="">
      <xdr:nvSpPr>
        <xdr:cNvPr id="197" name="テキスト ボックス 196"/>
        <xdr:cNvSpPr txBox="1"/>
      </xdr:nvSpPr>
      <xdr:spPr>
        <a:xfrm>
          <a:off x="3733800" y="14608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4877</xdr:rowOff>
    </xdr:from>
    <xdr:to>
      <xdr:col>15</xdr:col>
      <xdr:colOff>82550</xdr:colOff>
      <xdr:row>83</xdr:row>
      <xdr:rowOff>9891</xdr:rowOff>
    </xdr:to>
    <xdr:cxnSp macro="">
      <xdr:nvCxnSpPr>
        <xdr:cNvPr id="198" name="直線コネクタ 197"/>
        <xdr:cNvCxnSpPr/>
      </xdr:nvCxnSpPr>
      <xdr:spPr>
        <a:xfrm>
          <a:off x="2336800" y="14235227"/>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67997</xdr:rowOff>
    </xdr:from>
    <xdr:to>
      <xdr:col>15</xdr:col>
      <xdr:colOff>133350</xdr:colOff>
      <xdr:row>84</xdr:row>
      <xdr:rowOff>169597</xdr:rowOff>
    </xdr:to>
    <xdr:sp macro="" textlink="">
      <xdr:nvSpPr>
        <xdr:cNvPr id="199" name="フローチャート: 判断 198"/>
        <xdr:cNvSpPr/>
      </xdr:nvSpPr>
      <xdr:spPr>
        <a:xfrm>
          <a:off x="3175000" y="1446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154374</xdr:rowOff>
    </xdr:from>
    <xdr:ext cx="762000" cy="259045"/>
    <xdr:sp macro="" textlink="">
      <xdr:nvSpPr>
        <xdr:cNvPr id="200" name="テキスト ボックス 199"/>
        <xdr:cNvSpPr txBox="1"/>
      </xdr:nvSpPr>
      <xdr:spPr>
        <a:xfrm>
          <a:off x="2844800" y="1455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147318</xdr:rowOff>
    </xdr:from>
    <xdr:to>
      <xdr:col>11</xdr:col>
      <xdr:colOff>31750</xdr:colOff>
      <xdr:row>83</xdr:row>
      <xdr:rowOff>4877</xdr:rowOff>
    </xdr:to>
    <xdr:cxnSp macro="">
      <xdr:nvCxnSpPr>
        <xdr:cNvPr id="201" name="直線コネクタ 200"/>
        <xdr:cNvCxnSpPr/>
      </xdr:nvCxnSpPr>
      <xdr:spPr>
        <a:xfrm>
          <a:off x="1447800" y="14206218"/>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157938</xdr:rowOff>
    </xdr:from>
    <xdr:to>
      <xdr:col>11</xdr:col>
      <xdr:colOff>82550</xdr:colOff>
      <xdr:row>84</xdr:row>
      <xdr:rowOff>88088</xdr:rowOff>
    </xdr:to>
    <xdr:sp macro="" textlink="">
      <xdr:nvSpPr>
        <xdr:cNvPr id="202" name="フローチャート: 判断 201"/>
        <xdr:cNvSpPr/>
      </xdr:nvSpPr>
      <xdr:spPr>
        <a:xfrm>
          <a:off x="2286000" y="1438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72865</xdr:rowOff>
    </xdr:from>
    <xdr:ext cx="762000" cy="259045"/>
    <xdr:sp macro="" textlink="">
      <xdr:nvSpPr>
        <xdr:cNvPr id="203" name="テキスト ボックス 202"/>
        <xdr:cNvSpPr txBox="1"/>
      </xdr:nvSpPr>
      <xdr:spPr>
        <a:xfrm>
          <a:off x="1955800" y="1447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128870</xdr:rowOff>
    </xdr:from>
    <xdr:to>
      <xdr:col>7</xdr:col>
      <xdr:colOff>31750</xdr:colOff>
      <xdr:row>84</xdr:row>
      <xdr:rowOff>59020</xdr:rowOff>
    </xdr:to>
    <xdr:sp macro="" textlink="">
      <xdr:nvSpPr>
        <xdr:cNvPr id="204" name="フローチャート: 判断 203"/>
        <xdr:cNvSpPr/>
      </xdr:nvSpPr>
      <xdr:spPr>
        <a:xfrm>
          <a:off x="1397000" y="143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43797</xdr:rowOff>
    </xdr:from>
    <xdr:ext cx="762000" cy="259045"/>
    <xdr:sp macro="" textlink="">
      <xdr:nvSpPr>
        <xdr:cNvPr id="205" name="テキスト ボックス 204"/>
        <xdr:cNvSpPr txBox="1"/>
      </xdr:nvSpPr>
      <xdr:spPr>
        <a:xfrm>
          <a:off x="1066800" y="1444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131797</xdr:rowOff>
    </xdr:from>
    <xdr:to>
      <xdr:col>23</xdr:col>
      <xdr:colOff>184150</xdr:colOff>
      <xdr:row>83</xdr:row>
      <xdr:rowOff>61947</xdr:rowOff>
    </xdr:to>
    <xdr:sp macro="" textlink="">
      <xdr:nvSpPr>
        <xdr:cNvPr id="211" name="楕円 210"/>
        <xdr:cNvSpPr/>
      </xdr:nvSpPr>
      <xdr:spPr>
        <a:xfrm>
          <a:off x="4902200" y="141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53074</xdr:rowOff>
    </xdr:from>
    <xdr:ext cx="762000" cy="259045"/>
    <xdr:sp macro="" textlink="">
      <xdr:nvSpPr>
        <xdr:cNvPr id="212" name="人件費・物件費等の状況該当値テキスト"/>
        <xdr:cNvSpPr txBox="1"/>
      </xdr:nvSpPr>
      <xdr:spPr>
        <a:xfrm>
          <a:off x="5041900" y="141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121416</xdr:rowOff>
    </xdr:from>
    <xdr:to>
      <xdr:col>19</xdr:col>
      <xdr:colOff>184150</xdr:colOff>
      <xdr:row>83</xdr:row>
      <xdr:rowOff>51566</xdr:rowOff>
    </xdr:to>
    <xdr:sp macro="" textlink="">
      <xdr:nvSpPr>
        <xdr:cNvPr id="213" name="楕円 212"/>
        <xdr:cNvSpPr/>
      </xdr:nvSpPr>
      <xdr:spPr>
        <a:xfrm>
          <a:off x="4064000" y="141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61743</xdr:rowOff>
    </xdr:from>
    <xdr:ext cx="736600" cy="259045"/>
    <xdr:sp macro="" textlink="">
      <xdr:nvSpPr>
        <xdr:cNvPr id="214" name="テキスト ボックス 213"/>
        <xdr:cNvSpPr txBox="1"/>
      </xdr:nvSpPr>
      <xdr:spPr>
        <a:xfrm>
          <a:off x="3733800" y="13949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130541</xdr:rowOff>
    </xdr:from>
    <xdr:to>
      <xdr:col>15</xdr:col>
      <xdr:colOff>133350</xdr:colOff>
      <xdr:row>83</xdr:row>
      <xdr:rowOff>60691</xdr:rowOff>
    </xdr:to>
    <xdr:sp macro="" textlink="">
      <xdr:nvSpPr>
        <xdr:cNvPr id="215" name="楕円 214"/>
        <xdr:cNvSpPr/>
      </xdr:nvSpPr>
      <xdr:spPr>
        <a:xfrm>
          <a:off x="3175000" y="1418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70868</xdr:rowOff>
    </xdr:from>
    <xdr:ext cx="762000" cy="259045"/>
    <xdr:sp macro="" textlink="">
      <xdr:nvSpPr>
        <xdr:cNvPr id="216" name="テキスト ボックス 215"/>
        <xdr:cNvSpPr txBox="1"/>
      </xdr:nvSpPr>
      <xdr:spPr>
        <a:xfrm>
          <a:off x="2844800" y="139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125527</xdr:rowOff>
    </xdr:from>
    <xdr:to>
      <xdr:col>11</xdr:col>
      <xdr:colOff>82550</xdr:colOff>
      <xdr:row>83</xdr:row>
      <xdr:rowOff>55677</xdr:rowOff>
    </xdr:to>
    <xdr:sp macro="" textlink="">
      <xdr:nvSpPr>
        <xdr:cNvPr id="217" name="楕円 216"/>
        <xdr:cNvSpPr/>
      </xdr:nvSpPr>
      <xdr:spPr>
        <a:xfrm>
          <a:off x="2286000" y="1418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65854</xdr:rowOff>
    </xdr:from>
    <xdr:ext cx="762000" cy="259045"/>
    <xdr:sp macro="" textlink="">
      <xdr:nvSpPr>
        <xdr:cNvPr id="218" name="テキスト ボックス 217"/>
        <xdr:cNvSpPr txBox="1"/>
      </xdr:nvSpPr>
      <xdr:spPr>
        <a:xfrm>
          <a:off x="1955800" y="1395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96518</xdr:rowOff>
    </xdr:from>
    <xdr:to>
      <xdr:col>7</xdr:col>
      <xdr:colOff>31750</xdr:colOff>
      <xdr:row>83</xdr:row>
      <xdr:rowOff>26668</xdr:rowOff>
    </xdr:to>
    <xdr:sp macro="" textlink="">
      <xdr:nvSpPr>
        <xdr:cNvPr id="219" name="楕円 218"/>
        <xdr:cNvSpPr/>
      </xdr:nvSpPr>
      <xdr:spPr>
        <a:xfrm>
          <a:off x="1397000" y="141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36845</xdr:rowOff>
    </xdr:from>
    <xdr:ext cx="762000" cy="259045"/>
    <xdr:sp macro="" textlink="">
      <xdr:nvSpPr>
        <xdr:cNvPr id="220" name="テキスト ボックス 219"/>
        <xdr:cNvSpPr txBox="1"/>
      </xdr:nvSpPr>
      <xdr:spPr>
        <a:xfrm>
          <a:off x="1066800" y="139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職員数の変動や、昇給昇格等、職員構成の変動などにより、人件費は増加傾向にある。類似団体平均値や全国平均を上回るものとなっているが、これは、退職職員が減少し、昇給等による上昇分などが影響している。また、少ない職員数の中、一人一人に求めれる能力が高水準であり、職員の能力向上を図る上でも高い指数が維持されている。今後とも、職員の能力向上を図る一方で、給与水準の適性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国数値が未確定のため数値は前年度のもの</a:t>
          </a:r>
          <a:r>
            <a:rPr kumimoji="1" lang="ja-JP" altLang="en-US" sz="1300">
              <a:solidFill>
                <a:schemeClr val="dk1"/>
              </a:solidFill>
              <a:effectLst/>
              <a:latin typeface="+mn-lt"/>
              <a:ea typeface="+mn-ea"/>
              <a:cs typeface="+mn-cs"/>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9" name="直線コネクタ 248"/>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0"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1" name="直線コネクタ 250"/>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2"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3" name="直線コネクタ 252"/>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4" name="直線コネクタ 253"/>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5"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6" name="フローチャート: 判断 255"/>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104422</xdr:rowOff>
    </xdr:to>
    <xdr:cxnSp macro="">
      <xdr:nvCxnSpPr>
        <xdr:cNvPr id="257" name="直線コネクタ 256"/>
        <xdr:cNvCxnSpPr/>
      </xdr:nvCxnSpPr>
      <xdr:spPr>
        <a:xfrm>
          <a:off x="15290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8" name="フローチャート: 判断 257"/>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9" name="テキスト ボックス 258"/>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87</xdr:row>
      <xdr:rowOff>50800</xdr:rowOff>
    </xdr:to>
    <xdr:cxnSp macro="">
      <xdr:nvCxnSpPr>
        <xdr:cNvPr id="260" name="直線コネクタ 259"/>
        <xdr:cNvCxnSpPr/>
      </xdr:nvCxnSpPr>
      <xdr:spPr>
        <a:xfrm>
          <a:off x="14401800" y="147926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1" name="フローチャート: 判断 260"/>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2" name="テキスト ボックス 261"/>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128411</xdr:rowOff>
    </xdr:to>
    <xdr:cxnSp macro="">
      <xdr:nvCxnSpPr>
        <xdr:cNvPr id="263" name="直線コネクタ 262"/>
        <xdr:cNvCxnSpPr/>
      </xdr:nvCxnSpPr>
      <xdr:spPr>
        <a:xfrm flipV="1">
          <a:off x="13512800" y="147926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4" name="フローチャート: 判断 263"/>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5" name="テキスト ボックス 264"/>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6" name="フローチャート: 判断 265"/>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7" name="テキスト ボックス 266"/>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3" name="楕円 272"/>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4" name="給与水準   （国との比較）該当値テキスト"/>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5" name="楕円 274"/>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6" name="テキスト ボックス 275"/>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7" name="楕円 276"/>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8" name="テキスト ボックス 277"/>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79" name="楕円 278"/>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0" name="テキスト ボックス 279"/>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1" name="楕円 280"/>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2" name="テキスト ボックス 281"/>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き、定年退職者の不補充を行ってきたことにより、類似団体内順位は上位となっているが、退職者の減少や、業務増加への対応のための職員採用などにより、指数は上昇傾向となっている。</a:t>
          </a:r>
        </a:p>
        <a:p>
          <a:r>
            <a:rPr kumimoji="1" lang="ja-JP" altLang="en-US" sz="1300">
              <a:latin typeface="ＭＳ Ｐゴシック" panose="020B0600070205080204" pitchFamily="50" charset="-128"/>
              <a:ea typeface="ＭＳ Ｐゴシック" panose="020B0600070205080204" pitchFamily="50" charset="-128"/>
            </a:rPr>
            <a:t>　今後は、職員不足による時間外労働の増加や、臨時職員への依存とならないよう、事務の効率化など、行財政改革の推進に努めるとともに、本町にとって適正な職員の定員管理を行う。</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4" name="直線コネクタ 313"/>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5"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6" name="直線コネクタ 315"/>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7"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8" name="直線コネクタ 317"/>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114935</xdr:rowOff>
    </xdr:from>
    <xdr:to>
      <xdr:col>81</xdr:col>
      <xdr:colOff>44450</xdr:colOff>
      <xdr:row>58</xdr:row>
      <xdr:rowOff>116659</xdr:rowOff>
    </xdr:to>
    <xdr:cxnSp macro="">
      <xdr:nvCxnSpPr>
        <xdr:cNvPr id="319" name="直線コネクタ 318"/>
        <xdr:cNvCxnSpPr/>
      </xdr:nvCxnSpPr>
      <xdr:spPr>
        <a:xfrm>
          <a:off x="16179800" y="10059035"/>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20"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1" name="フローチャート: 判断 320"/>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95976</xdr:rowOff>
    </xdr:from>
    <xdr:to>
      <xdr:col>77</xdr:col>
      <xdr:colOff>44450</xdr:colOff>
      <xdr:row>58</xdr:row>
      <xdr:rowOff>114935</xdr:rowOff>
    </xdr:to>
    <xdr:cxnSp macro="">
      <xdr:nvCxnSpPr>
        <xdr:cNvPr id="322" name="直線コネクタ 321"/>
        <xdr:cNvCxnSpPr/>
      </xdr:nvCxnSpPr>
      <xdr:spPr>
        <a:xfrm>
          <a:off x="15290800" y="1004007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3" name="フローチャート: 判断 322"/>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4" name="テキスト ボックス 323"/>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92528</xdr:rowOff>
    </xdr:from>
    <xdr:to>
      <xdr:col>72</xdr:col>
      <xdr:colOff>203200</xdr:colOff>
      <xdr:row>58</xdr:row>
      <xdr:rowOff>95976</xdr:rowOff>
    </xdr:to>
    <xdr:cxnSp macro="">
      <xdr:nvCxnSpPr>
        <xdr:cNvPr id="325" name="直線コネクタ 324"/>
        <xdr:cNvCxnSpPr/>
      </xdr:nvCxnSpPr>
      <xdr:spPr>
        <a:xfrm>
          <a:off x="14401800" y="100366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6" name="フローチャート: 判断 325"/>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7" name="テキスト ボックス 326"/>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92528</xdr:rowOff>
    </xdr:from>
    <xdr:to>
      <xdr:col>68</xdr:col>
      <xdr:colOff>152400</xdr:colOff>
      <xdr:row>58</xdr:row>
      <xdr:rowOff>101147</xdr:rowOff>
    </xdr:to>
    <xdr:cxnSp macro="">
      <xdr:nvCxnSpPr>
        <xdr:cNvPr id="328" name="直線コネクタ 327"/>
        <xdr:cNvCxnSpPr/>
      </xdr:nvCxnSpPr>
      <xdr:spPr>
        <a:xfrm flipV="1">
          <a:off x="13512800" y="10036628"/>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9" name="フローチャート: 判断 328"/>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30" name="テキスト ボックス 329"/>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1" name="フローチャート: 判断 330"/>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2" name="テキスト ボックス 331"/>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65859</xdr:rowOff>
    </xdr:from>
    <xdr:to>
      <xdr:col>81</xdr:col>
      <xdr:colOff>95250</xdr:colOff>
      <xdr:row>58</xdr:row>
      <xdr:rowOff>167459</xdr:rowOff>
    </xdr:to>
    <xdr:sp macro="" textlink="">
      <xdr:nvSpPr>
        <xdr:cNvPr id="338" name="楕円 337"/>
        <xdr:cNvSpPr/>
      </xdr:nvSpPr>
      <xdr:spPr>
        <a:xfrm>
          <a:off x="169672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158586</xdr:rowOff>
    </xdr:from>
    <xdr:ext cx="762000" cy="259045"/>
    <xdr:sp macro="" textlink="">
      <xdr:nvSpPr>
        <xdr:cNvPr id="339" name="定員管理の状況該当値テキスト"/>
        <xdr:cNvSpPr txBox="1"/>
      </xdr:nvSpPr>
      <xdr:spPr>
        <a:xfrm>
          <a:off x="17106900" y="99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64135</xdr:rowOff>
    </xdr:from>
    <xdr:to>
      <xdr:col>77</xdr:col>
      <xdr:colOff>95250</xdr:colOff>
      <xdr:row>58</xdr:row>
      <xdr:rowOff>165735</xdr:rowOff>
    </xdr:to>
    <xdr:sp macro="" textlink="">
      <xdr:nvSpPr>
        <xdr:cNvPr id="340" name="楕円 339"/>
        <xdr:cNvSpPr/>
      </xdr:nvSpPr>
      <xdr:spPr>
        <a:xfrm>
          <a:off x="16129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4462</xdr:rowOff>
    </xdr:from>
    <xdr:ext cx="736600" cy="259045"/>
    <xdr:sp macro="" textlink="">
      <xdr:nvSpPr>
        <xdr:cNvPr id="341" name="テキスト ボックス 340"/>
        <xdr:cNvSpPr txBox="1"/>
      </xdr:nvSpPr>
      <xdr:spPr>
        <a:xfrm>
          <a:off x="15798800" y="977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45176</xdr:rowOff>
    </xdr:from>
    <xdr:to>
      <xdr:col>73</xdr:col>
      <xdr:colOff>44450</xdr:colOff>
      <xdr:row>58</xdr:row>
      <xdr:rowOff>146776</xdr:rowOff>
    </xdr:to>
    <xdr:sp macro="" textlink="">
      <xdr:nvSpPr>
        <xdr:cNvPr id="342" name="楕円 341"/>
        <xdr:cNvSpPr/>
      </xdr:nvSpPr>
      <xdr:spPr>
        <a:xfrm>
          <a:off x="15240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156953</xdr:rowOff>
    </xdr:from>
    <xdr:ext cx="762000" cy="259045"/>
    <xdr:sp macro="" textlink="">
      <xdr:nvSpPr>
        <xdr:cNvPr id="343" name="テキスト ボックス 342"/>
        <xdr:cNvSpPr txBox="1"/>
      </xdr:nvSpPr>
      <xdr:spPr>
        <a:xfrm>
          <a:off x="14909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41728</xdr:rowOff>
    </xdr:from>
    <xdr:to>
      <xdr:col>68</xdr:col>
      <xdr:colOff>203200</xdr:colOff>
      <xdr:row>58</xdr:row>
      <xdr:rowOff>143328</xdr:rowOff>
    </xdr:to>
    <xdr:sp macro="" textlink="">
      <xdr:nvSpPr>
        <xdr:cNvPr id="344" name="楕円 343"/>
        <xdr:cNvSpPr/>
      </xdr:nvSpPr>
      <xdr:spPr>
        <a:xfrm>
          <a:off x="14351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153505</xdr:rowOff>
    </xdr:from>
    <xdr:ext cx="762000" cy="259045"/>
    <xdr:sp macro="" textlink="">
      <xdr:nvSpPr>
        <xdr:cNvPr id="345" name="テキスト ボックス 344"/>
        <xdr:cNvSpPr txBox="1"/>
      </xdr:nvSpPr>
      <xdr:spPr>
        <a:xfrm>
          <a:off x="14020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50347</xdr:rowOff>
    </xdr:from>
    <xdr:to>
      <xdr:col>64</xdr:col>
      <xdr:colOff>152400</xdr:colOff>
      <xdr:row>58</xdr:row>
      <xdr:rowOff>151947</xdr:rowOff>
    </xdr:to>
    <xdr:sp macro="" textlink="">
      <xdr:nvSpPr>
        <xdr:cNvPr id="346" name="楕円 345"/>
        <xdr:cNvSpPr/>
      </xdr:nvSpPr>
      <xdr:spPr>
        <a:xfrm>
          <a:off x="13462000" y="99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162124</xdr:rowOff>
    </xdr:from>
    <xdr:ext cx="762000" cy="259045"/>
    <xdr:sp macro="" textlink="">
      <xdr:nvSpPr>
        <xdr:cNvPr id="347" name="テキスト ボックス 346"/>
        <xdr:cNvSpPr txBox="1"/>
      </xdr:nvSpPr>
      <xdr:spPr>
        <a:xfrm>
          <a:off x="13131800"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年度に発行した農林水産業債の償還が開始されたことに加え、上里中学校改築事業（屋内運動場）による学校債の償還などにより、元利償還金の額が増加（</a:t>
          </a:r>
          <a:r>
            <a:rPr kumimoji="1" lang="en-US" altLang="ja-JP" sz="1300">
              <a:latin typeface="ＭＳ Ｐゴシック" panose="020B0600070205080204" pitchFamily="50" charset="-128"/>
              <a:ea typeface="ＭＳ Ｐゴシック" panose="020B0600070205080204" pitchFamily="50" charset="-128"/>
            </a:rPr>
            <a:t>35,944</a:t>
          </a:r>
          <a:r>
            <a:rPr kumimoji="1" lang="ja-JP" altLang="en-US" sz="1300">
              <a:latin typeface="ＭＳ Ｐゴシック" panose="020B0600070205080204" pitchFamily="50" charset="-128"/>
              <a:ea typeface="ＭＳ Ｐゴシック" panose="020B0600070205080204" pitchFamily="50" charset="-128"/>
            </a:rPr>
            <a:t>千円の増）したことが要因となっている。平成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年度から行う防災行政無線のデジタル化事業（約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千万円）や、公立保育所新築事業（約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千万円）で発行する地方債などにより、実質公債費比率の上昇は避けて通れない見通しであるが、減債基金の活用や計画的な地方債発行により償還額の平準化と経常経費の確保を図る。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7" name="直線コネクタ 376"/>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8"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9" name="直線コネクタ 378"/>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80"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1" name="直線コネクタ 380"/>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82" name="直線コネクタ 381"/>
        <xdr:cNvCxnSpPr/>
      </xdr:nvCxnSpPr>
      <xdr:spPr>
        <a:xfrm>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3"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4" name="フローチャート: 判断 383"/>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41</xdr:row>
      <xdr:rowOff>72753</xdr:rowOff>
    </xdr:to>
    <xdr:cxnSp macro="">
      <xdr:nvCxnSpPr>
        <xdr:cNvPr id="385" name="直線コネクタ 384"/>
        <xdr:cNvCxnSpPr/>
      </xdr:nvCxnSpPr>
      <xdr:spPr>
        <a:xfrm flipV="1">
          <a:off x="15290800" y="688848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6" name="フローチャート: 判断 385"/>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7" name="テキスト ボックス 386"/>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72753</xdr:rowOff>
    </xdr:from>
    <xdr:to>
      <xdr:col>72</xdr:col>
      <xdr:colOff>203200</xdr:colOff>
      <xdr:row>41</xdr:row>
      <xdr:rowOff>169273</xdr:rowOff>
    </xdr:to>
    <xdr:cxnSp macro="">
      <xdr:nvCxnSpPr>
        <xdr:cNvPr id="388" name="直線コネクタ 387"/>
        <xdr:cNvCxnSpPr/>
      </xdr:nvCxnSpPr>
      <xdr:spPr>
        <a:xfrm flipV="1">
          <a:off x="14401800" y="710220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9" name="フローチャート: 判断 388"/>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90" name="テキスト ボックス 389"/>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169273</xdr:rowOff>
    </xdr:from>
    <xdr:to>
      <xdr:col>68</xdr:col>
      <xdr:colOff>152400</xdr:colOff>
      <xdr:row>42</xdr:row>
      <xdr:rowOff>87449</xdr:rowOff>
    </xdr:to>
    <xdr:cxnSp macro="">
      <xdr:nvCxnSpPr>
        <xdr:cNvPr id="391" name="直線コネクタ 390"/>
        <xdr:cNvCxnSpPr/>
      </xdr:nvCxnSpPr>
      <xdr:spPr>
        <a:xfrm flipV="1">
          <a:off x="13512800" y="719872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2" name="フローチャート: 判断 391"/>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3" name="テキスト ボックス 392"/>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4" name="フローチャート: 判断 393"/>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5" name="テキスト ボックス 394"/>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1" name="楕円 40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2"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3" name="楕円 40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4" name="テキスト ボックス 403"/>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21953</xdr:rowOff>
    </xdr:from>
    <xdr:to>
      <xdr:col>73</xdr:col>
      <xdr:colOff>44450</xdr:colOff>
      <xdr:row>41</xdr:row>
      <xdr:rowOff>123553</xdr:rowOff>
    </xdr:to>
    <xdr:sp macro="" textlink="">
      <xdr:nvSpPr>
        <xdr:cNvPr id="405" name="楕円 404"/>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108330</xdr:rowOff>
    </xdr:from>
    <xdr:ext cx="762000" cy="259045"/>
    <xdr:sp macro="" textlink="">
      <xdr:nvSpPr>
        <xdr:cNvPr id="406" name="テキスト ボックス 405"/>
        <xdr:cNvSpPr txBox="1"/>
      </xdr:nvSpPr>
      <xdr:spPr>
        <a:xfrm>
          <a:off x="14909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118473</xdr:rowOff>
    </xdr:from>
    <xdr:to>
      <xdr:col>68</xdr:col>
      <xdr:colOff>203200</xdr:colOff>
      <xdr:row>42</xdr:row>
      <xdr:rowOff>48623</xdr:rowOff>
    </xdr:to>
    <xdr:sp macro="" textlink="">
      <xdr:nvSpPr>
        <xdr:cNvPr id="407" name="楕円 406"/>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33400</xdr:rowOff>
    </xdr:from>
    <xdr:ext cx="762000" cy="259045"/>
    <xdr:sp macro="" textlink="">
      <xdr:nvSpPr>
        <xdr:cNvPr id="408" name="テキスト ボックス 407"/>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36649</xdr:rowOff>
    </xdr:from>
    <xdr:to>
      <xdr:col>64</xdr:col>
      <xdr:colOff>152400</xdr:colOff>
      <xdr:row>42</xdr:row>
      <xdr:rowOff>138249</xdr:rowOff>
    </xdr:to>
    <xdr:sp macro="" textlink="">
      <xdr:nvSpPr>
        <xdr:cNvPr id="409" name="楕円 408"/>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123026</xdr:rowOff>
    </xdr:from>
    <xdr:ext cx="762000" cy="259045"/>
    <xdr:sp macro="" textlink="">
      <xdr:nvSpPr>
        <xdr:cNvPr id="410" name="テキスト ボックス 409"/>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前年度に対し大きく改善している。これは、地方債現在高が</a:t>
          </a:r>
          <a:r>
            <a:rPr kumimoji="1" lang="en-US" altLang="ja-JP" sz="1300">
              <a:latin typeface="ＭＳ Ｐゴシック" panose="020B0600070205080204" pitchFamily="50" charset="-128"/>
              <a:ea typeface="ＭＳ Ｐゴシック" panose="020B0600070205080204" pitchFamily="50" charset="-128"/>
            </a:rPr>
            <a:t>218,135</a:t>
          </a:r>
          <a:r>
            <a:rPr kumimoji="1" lang="ja-JP" altLang="en-US" sz="1300">
              <a:latin typeface="ＭＳ Ｐゴシック" panose="020B0600070205080204" pitchFamily="50" charset="-128"/>
              <a:ea typeface="ＭＳ Ｐゴシック" panose="020B0600070205080204" pitchFamily="50" charset="-128"/>
            </a:rPr>
            <a:t>千円の減、債務負担行為に基づく負担見込額（土地改良区負担金）が</a:t>
          </a:r>
          <a:r>
            <a:rPr kumimoji="1" lang="en-US" altLang="ja-JP" sz="1300">
              <a:latin typeface="ＭＳ Ｐゴシック" panose="020B0600070205080204" pitchFamily="50" charset="-128"/>
              <a:ea typeface="ＭＳ Ｐゴシック" panose="020B0600070205080204" pitchFamily="50" charset="-128"/>
            </a:rPr>
            <a:t>165,503</a:t>
          </a:r>
          <a:r>
            <a:rPr kumimoji="1" lang="ja-JP" altLang="en-US" sz="1300">
              <a:latin typeface="ＭＳ Ｐゴシック" panose="020B0600070205080204" pitchFamily="50" charset="-128"/>
              <a:ea typeface="ＭＳ Ｐゴシック" panose="020B0600070205080204" pitchFamily="50" charset="-128"/>
            </a:rPr>
            <a:t>千円の減など、将来負担額の減少がある一方で、公共施設の更新等への備えとして、基金の積立てを積極的に行ったことにより、充当可能基金が</a:t>
          </a:r>
          <a:r>
            <a:rPr kumimoji="1" lang="en-US" altLang="ja-JP" sz="1300">
              <a:latin typeface="ＭＳ Ｐゴシック" panose="020B0600070205080204" pitchFamily="50" charset="-128"/>
              <a:ea typeface="ＭＳ Ｐゴシック" panose="020B0600070205080204" pitchFamily="50" charset="-128"/>
            </a:rPr>
            <a:t>465,466</a:t>
          </a:r>
          <a:r>
            <a:rPr kumimoji="1" lang="ja-JP" altLang="en-US" sz="1300">
              <a:latin typeface="ＭＳ Ｐゴシック" panose="020B0600070205080204" pitchFamily="50" charset="-128"/>
              <a:ea typeface="ＭＳ Ｐゴシック" panose="020B0600070205080204" pitchFamily="50" charset="-128"/>
            </a:rPr>
            <a:t>千円の増となったことが大きな要因である。しかしながら、教育施設整備基金などの特定目的基金は、学校施設の更新など、将来に発生する財政需要への充当が見込まれるため、平成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年度決算における将来負担額への備えと言えない側面もあり、注意が必要である。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1" name="直線コネクタ 440"/>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2"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3" name="直線コネクタ 442"/>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242</xdr:rowOff>
    </xdr:from>
    <xdr:to>
      <xdr:col>81</xdr:col>
      <xdr:colOff>44450</xdr:colOff>
      <xdr:row>15</xdr:row>
      <xdr:rowOff>31024</xdr:rowOff>
    </xdr:to>
    <xdr:cxnSp macro="">
      <xdr:nvCxnSpPr>
        <xdr:cNvPr id="446" name="直線コネクタ 445"/>
        <xdr:cNvCxnSpPr/>
      </xdr:nvCxnSpPr>
      <xdr:spPr>
        <a:xfrm flipV="1">
          <a:off x="16179800" y="2400542"/>
          <a:ext cx="8382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7"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8" name="フローチャート: 判断 447"/>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31024</xdr:rowOff>
    </xdr:from>
    <xdr:to>
      <xdr:col>77</xdr:col>
      <xdr:colOff>44450</xdr:colOff>
      <xdr:row>15</xdr:row>
      <xdr:rowOff>39068</xdr:rowOff>
    </xdr:to>
    <xdr:cxnSp macro="">
      <xdr:nvCxnSpPr>
        <xdr:cNvPr id="449" name="直線コネクタ 448"/>
        <xdr:cNvCxnSpPr/>
      </xdr:nvCxnSpPr>
      <xdr:spPr>
        <a:xfrm flipV="1">
          <a:off x="15290800" y="260277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50" name="フローチャート: 判断 449"/>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1" name="テキスト ボックス 450"/>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39068</xdr:rowOff>
    </xdr:from>
    <xdr:to>
      <xdr:col>72</xdr:col>
      <xdr:colOff>203200</xdr:colOff>
      <xdr:row>15</xdr:row>
      <xdr:rowOff>58601</xdr:rowOff>
    </xdr:to>
    <xdr:cxnSp macro="">
      <xdr:nvCxnSpPr>
        <xdr:cNvPr id="452" name="直線コネクタ 451"/>
        <xdr:cNvCxnSpPr/>
      </xdr:nvCxnSpPr>
      <xdr:spPr>
        <a:xfrm flipV="1">
          <a:off x="14401800" y="26108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3" name="フローチャート: 判断 452"/>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4" name="テキスト ボックス 453"/>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58601</xdr:rowOff>
    </xdr:from>
    <xdr:to>
      <xdr:col>68</xdr:col>
      <xdr:colOff>152400</xdr:colOff>
      <xdr:row>15</xdr:row>
      <xdr:rowOff>137886</xdr:rowOff>
    </xdr:to>
    <xdr:cxnSp macro="">
      <xdr:nvCxnSpPr>
        <xdr:cNvPr id="455" name="直線コネクタ 454"/>
        <xdr:cNvCxnSpPr/>
      </xdr:nvCxnSpPr>
      <xdr:spPr>
        <a:xfrm flipV="1">
          <a:off x="13512800" y="263035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6" name="フローチャート: 判断 455"/>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96477</xdr:rowOff>
    </xdr:from>
    <xdr:ext cx="762000" cy="259045"/>
    <xdr:sp macro="" textlink="">
      <xdr:nvSpPr>
        <xdr:cNvPr id="457" name="テキスト ボックス 456"/>
        <xdr:cNvSpPr txBox="1"/>
      </xdr:nvSpPr>
      <xdr:spPr>
        <a:xfrm>
          <a:off x="14020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8" name="フローチャート: 判断 457"/>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30739</xdr:rowOff>
    </xdr:from>
    <xdr:ext cx="762000" cy="259045"/>
    <xdr:sp macro="" textlink="">
      <xdr:nvSpPr>
        <xdr:cNvPr id="459" name="テキスト ボックス 458"/>
        <xdr:cNvSpPr txBox="1"/>
      </xdr:nvSpPr>
      <xdr:spPr>
        <a:xfrm>
          <a:off x="13131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120892</xdr:rowOff>
    </xdr:from>
    <xdr:to>
      <xdr:col>81</xdr:col>
      <xdr:colOff>95250</xdr:colOff>
      <xdr:row>14</xdr:row>
      <xdr:rowOff>51042</xdr:rowOff>
    </xdr:to>
    <xdr:sp macro="" textlink="">
      <xdr:nvSpPr>
        <xdr:cNvPr id="465" name="楕円 464"/>
        <xdr:cNvSpPr/>
      </xdr:nvSpPr>
      <xdr:spPr>
        <a:xfrm>
          <a:off x="16967200" y="23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42169</xdr:rowOff>
    </xdr:from>
    <xdr:ext cx="762000" cy="259045"/>
    <xdr:sp macro="" textlink="">
      <xdr:nvSpPr>
        <xdr:cNvPr id="466" name="将来負担の状況該当値テキスト"/>
        <xdr:cNvSpPr txBox="1"/>
      </xdr:nvSpPr>
      <xdr:spPr>
        <a:xfrm>
          <a:off x="17106900" y="227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151674</xdr:rowOff>
    </xdr:from>
    <xdr:to>
      <xdr:col>77</xdr:col>
      <xdr:colOff>95250</xdr:colOff>
      <xdr:row>15</xdr:row>
      <xdr:rowOff>81824</xdr:rowOff>
    </xdr:to>
    <xdr:sp macro="" textlink="">
      <xdr:nvSpPr>
        <xdr:cNvPr id="467" name="楕円 466"/>
        <xdr:cNvSpPr/>
      </xdr:nvSpPr>
      <xdr:spPr>
        <a:xfrm>
          <a:off x="161290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66601</xdr:rowOff>
    </xdr:from>
    <xdr:ext cx="736600" cy="259045"/>
    <xdr:sp macro="" textlink="">
      <xdr:nvSpPr>
        <xdr:cNvPr id="468" name="テキスト ボックス 467"/>
        <xdr:cNvSpPr txBox="1"/>
      </xdr:nvSpPr>
      <xdr:spPr>
        <a:xfrm>
          <a:off x="15798800" y="263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159718</xdr:rowOff>
    </xdr:from>
    <xdr:to>
      <xdr:col>73</xdr:col>
      <xdr:colOff>44450</xdr:colOff>
      <xdr:row>15</xdr:row>
      <xdr:rowOff>89868</xdr:rowOff>
    </xdr:to>
    <xdr:sp macro="" textlink="">
      <xdr:nvSpPr>
        <xdr:cNvPr id="469" name="楕円 468"/>
        <xdr:cNvSpPr/>
      </xdr:nvSpPr>
      <xdr:spPr>
        <a:xfrm>
          <a:off x="15240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74645</xdr:rowOff>
    </xdr:from>
    <xdr:ext cx="762000" cy="259045"/>
    <xdr:sp macro="" textlink="">
      <xdr:nvSpPr>
        <xdr:cNvPr id="470" name="テキスト ボックス 469"/>
        <xdr:cNvSpPr txBox="1"/>
      </xdr:nvSpPr>
      <xdr:spPr>
        <a:xfrm>
          <a:off x="14909800" y="264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7801</xdr:rowOff>
    </xdr:from>
    <xdr:to>
      <xdr:col>68</xdr:col>
      <xdr:colOff>203200</xdr:colOff>
      <xdr:row>15</xdr:row>
      <xdr:rowOff>109401</xdr:rowOff>
    </xdr:to>
    <xdr:sp macro="" textlink="">
      <xdr:nvSpPr>
        <xdr:cNvPr id="471" name="楕円 470"/>
        <xdr:cNvSpPr/>
      </xdr:nvSpPr>
      <xdr:spPr>
        <a:xfrm>
          <a:off x="14351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119578</xdr:rowOff>
    </xdr:from>
    <xdr:ext cx="762000" cy="259045"/>
    <xdr:sp macro="" textlink="">
      <xdr:nvSpPr>
        <xdr:cNvPr id="472" name="テキスト ボックス 471"/>
        <xdr:cNvSpPr txBox="1"/>
      </xdr:nvSpPr>
      <xdr:spPr>
        <a:xfrm>
          <a:off x="14020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87086</xdr:rowOff>
    </xdr:from>
    <xdr:to>
      <xdr:col>64</xdr:col>
      <xdr:colOff>152400</xdr:colOff>
      <xdr:row>16</xdr:row>
      <xdr:rowOff>17236</xdr:rowOff>
    </xdr:to>
    <xdr:sp macro="" textlink="">
      <xdr:nvSpPr>
        <xdr:cNvPr id="473" name="楕円 472"/>
        <xdr:cNvSpPr/>
      </xdr:nvSpPr>
      <xdr:spPr>
        <a:xfrm>
          <a:off x="13462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27413</xdr:rowOff>
    </xdr:from>
    <xdr:ext cx="762000" cy="259045"/>
    <xdr:sp macro="" textlink="">
      <xdr:nvSpPr>
        <xdr:cNvPr id="474" name="テキスト ボックス 473"/>
        <xdr:cNvSpPr txBox="1"/>
      </xdr:nvSpPr>
      <xdr:spPr>
        <a:xfrm>
          <a:off x="13131800" y="24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31,227
30,037
29.18
10,098,102
9,350,333
679,844
6,009,436
8,176,470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人件費全体額では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千円の増とほぼ前年並みとなったが、経常的一般財源が増となっていることが影響し、指数は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落した。類似団体に対し、人件費の割合は低く推移しているのは、職員数が少ないことに加え、消防、学校給食業務を一部事務組合で行っていることが挙げられる。新陳代謝効果の減退により、人件費は上昇傾向であることから、本町にとって適正な職員給与のあり方の検討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35</xdr:row>
      <xdr:rowOff>120142</xdr:rowOff>
    </xdr:to>
    <xdr:cxnSp macro="">
      <xdr:nvCxnSpPr>
        <xdr:cNvPr id="64" name="直線コネクタ 63"/>
        <xdr:cNvCxnSpPr/>
      </xdr:nvCxnSpPr>
      <xdr:spPr>
        <a:xfrm flipV="1">
          <a:off x="3987800" y="61026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120142</xdr:rowOff>
    </xdr:to>
    <xdr:cxnSp macro="">
      <xdr:nvCxnSpPr>
        <xdr:cNvPr id="67" name="直線コネクタ 66"/>
        <xdr:cNvCxnSpPr/>
      </xdr:nvCxnSpPr>
      <xdr:spPr>
        <a:xfrm>
          <a:off x="3098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35</xdr:row>
      <xdr:rowOff>133858</xdr:rowOff>
    </xdr:to>
    <xdr:cxnSp macro="">
      <xdr:nvCxnSpPr>
        <xdr:cNvPr id="70" name="直線コネクタ 69"/>
        <xdr:cNvCxnSpPr/>
      </xdr:nvCxnSpPr>
      <xdr:spPr>
        <a:xfrm flipV="1">
          <a:off x="2209800" y="6107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35</xdr:row>
      <xdr:rowOff>143002</xdr:rowOff>
    </xdr:to>
    <xdr:cxnSp macro="">
      <xdr:nvCxnSpPr>
        <xdr:cNvPr id="73" name="直線コネクタ 72"/>
        <xdr:cNvCxnSpPr/>
      </xdr:nvCxnSpPr>
      <xdr:spPr>
        <a:xfrm flipV="1">
          <a:off x="1320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126001</xdr:rowOff>
    </xdr:from>
    <xdr:ext cx="762000" cy="259045"/>
    <xdr:sp macro="" textlink="">
      <xdr:nvSpPr>
        <xdr:cNvPr id="77" name="テキスト ボックス 76"/>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67581</xdr:rowOff>
    </xdr:from>
    <xdr:ext cx="762000" cy="259045"/>
    <xdr:sp macro="" textlink="">
      <xdr:nvSpPr>
        <xdr:cNvPr id="84" name="人件費該当値テキスト"/>
        <xdr:cNvSpPr txBox="1"/>
      </xdr:nvSpPr>
      <xdr:spPr>
        <a:xfrm>
          <a:off x="4914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類似団体平均と比較すると、低く推移している。平成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年度では橋りょう維持事業計画策定点検業務委託料（</a:t>
          </a:r>
          <a:r>
            <a:rPr kumimoji="1" lang="en-US" altLang="ja-JP" sz="1300">
              <a:latin typeface="ＭＳ Ｐゴシック" panose="020B0600070205080204" pitchFamily="50" charset="-128"/>
              <a:ea typeface="ＭＳ Ｐゴシック" panose="020B0600070205080204" pitchFamily="50" charset="-128"/>
            </a:rPr>
            <a:t>31,174</a:t>
          </a:r>
          <a:r>
            <a:rPr kumimoji="1" lang="ja-JP" altLang="en-US" sz="1300">
              <a:latin typeface="ＭＳ Ｐゴシック" panose="020B0600070205080204" pitchFamily="50" charset="-128"/>
              <a:ea typeface="ＭＳ Ｐゴシック" panose="020B0600070205080204" pitchFamily="50" charset="-128"/>
            </a:rPr>
            <a:t>千円）などの増要因と、情報セキュリティ強化対策事業パソコン等機器購入の終了（▲</a:t>
          </a:r>
          <a:r>
            <a:rPr kumimoji="1" lang="en-US" altLang="ja-JP" sz="1300">
              <a:latin typeface="ＭＳ Ｐゴシック" panose="020B0600070205080204" pitchFamily="50" charset="-128"/>
              <a:ea typeface="ＭＳ Ｐゴシック" panose="020B0600070205080204" pitchFamily="50" charset="-128"/>
            </a:rPr>
            <a:t>12,085</a:t>
          </a:r>
          <a:r>
            <a:rPr kumimoji="1" lang="ja-JP" altLang="en-US" sz="1300">
              <a:latin typeface="ＭＳ Ｐゴシック" panose="020B0600070205080204" pitchFamily="50" charset="-128"/>
              <a:ea typeface="ＭＳ Ｐゴシック" panose="020B0600070205080204" pitchFamily="50" charset="-128"/>
            </a:rPr>
            <a:t>）などの減要因により物件費総額としては</a:t>
          </a:r>
          <a:r>
            <a:rPr kumimoji="1" lang="en-US" altLang="ja-JP" sz="1300">
              <a:latin typeface="ＭＳ Ｐゴシック" panose="020B0600070205080204" pitchFamily="50" charset="-128"/>
              <a:ea typeface="ＭＳ Ｐゴシック" panose="020B0600070205080204" pitchFamily="50" charset="-128"/>
            </a:rPr>
            <a:t>38,403</a:t>
          </a:r>
          <a:r>
            <a:rPr kumimoji="1" lang="ja-JP" altLang="en-US" sz="1300">
              <a:latin typeface="ＭＳ Ｐゴシック" panose="020B0600070205080204" pitchFamily="50" charset="-128"/>
              <a:ea typeface="ＭＳ Ｐゴシック" panose="020B0600070205080204" pitchFamily="50" charset="-128"/>
            </a:rPr>
            <a:t>千円の増があったが、比率としては前年度と同じ指数となっている。物件費については、引き続き、維持管理経費や事務事業の見直しをい、効率的な財政運営に努める。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50800</xdr:rowOff>
    </xdr:to>
    <xdr:cxnSp macro="">
      <xdr:nvCxnSpPr>
        <xdr:cNvPr id="129" name="直線コネクタ 128"/>
        <xdr:cNvCxnSpPr/>
      </xdr:nvCxnSpPr>
      <xdr:spPr>
        <a:xfrm>
          <a:off x="15671800" y="245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165100</xdr:rowOff>
    </xdr:from>
    <xdr:to>
      <xdr:col>78</xdr:col>
      <xdr:colOff>69850</xdr:colOff>
      <xdr:row>14</xdr:row>
      <xdr:rowOff>50800</xdr:rowOff>
    </xdr:to>
    <xdr:cxnSp macro="">
      <xdr:nvCxnSpPr>
        <xdr:cNvPr id="132" name="直線コネクタ 131"/>
        <xdr:cNvCxnSpPr/>
      </xdr:nvCxnSpPr>
      <xdr:spPr>
        <a:xfrm>
          <a:off x="14782800" y="239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165100</xdr:rowOff>
    </xdr:from>
    <xdr:to>
      <xdr:col>73</xdr:col>
      <xdr:colOff>180975</xdr:colOff>
      <xdr:row>14</xdr:row>
      <xdr:rowOff>3175</xdr:rowOff>
    </xdr:to>
    <xdr:cxnSp macro="">
      <xdr:nvCxnSpPr>
        <xdr:cNvPr id="135" name="直線コネクタ 134"/>
        <xdr:cNvCxnSpPr/>
      </xdr:nvCxnSpPr>
      <xdr:spPr>
        <a:xfrm flipV="1">
          <a:off x="13893800" y="2393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60325</xdr:rowOff>
    </xdr:from>
    <xdr:to>
      <xdr:col>69</xdr:col>
      <xdr:colOff>92075</xdr:colOff>
      <xdr:row>14</xdr:row>
      <xdr:rowOff>3175</xdr:rowOff>
    </xdr:to>
    <xdr:cxnSp macro="">
      <xdr:nvCxnSpPr>
        <xdr:cNvPr id="138" name="直線コネクタ 137"/>
        <xdr:cNvCxnSpPr/>
      </xdr:nvCxnSpPr>
      <xdr:spPr>
        <a:xfrm>
          <a:off x="13004800" y="2289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2" name="テキスト ボックス 141"/>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114300</xdr:rowOff>
    </xdr:from>
    <xdr:to>
      <xdr:col>74</xdr:col>
      <xdr:colOff>31750</xdr:colOff>
      <xdr:row>14</xdr:row>
      <xdr:rowOff>44450</xdr:rowOff>
    </xdr:to>
    <xdr:sp macro="" textlink="">
      <xdr:nvSpPr>
        <xdr:cNvPr id="152" name="楕円 151"/>
        <xdr:cNvSpPr/>
      </xdr:nvSpPr>
      <xdr:spPr>
        <a:xfrm>
          <a:off x="14732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54627</xdr:rowOff>
    </xdr:from>
    <xdr:ext cx="762000" cy="259045"/>
    <xdr:sp macro="" textlink="">
      <xdr:nvSpPr>
        <xdr:cNvPr id="153" name="テキスト ボックス 152"/>
        <xdr:cNvSpPr txBox="1"/>
      </xdr:nvSpPr>
      <xdr:spPr>
        <a:xfrm>
          <a:off x="14401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123825</xdr:rowOff>
    </xdr:from>
    <xdr:to>
      <xdr:col>69</xdr:col>
      <xdr:colOff>142875</xdr:colOff>
      <xdr:row>14</xdr:row>
      <xdr:rowOff>53975</xdr:rowOff>
    </xdr:to>
    <xdr:sp macro="" textlink="">
      <xdr:nvSpPr>
        <xdr:cNvPr id="154" name="楕円 153"/>
        <xdr:cNvSpPr/>
      </xdr:nvSpPr>
      <xdr:spPr>
        <a:xfrm>
          <a:off x="13843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64152</xdr:rowOff>
    </xdr:from>
    <xdr:ext cx="762000" cy="259045"/>
    <xdr:sp macro="" textlink="">
      <xdr:nvSpPr>
        <xdr:cNvPr id="155" name="テキスト ボックス 154"/>
        <xdr:cNvSpPr txBox="1"/>
      </xdr:nvSpPr>
      <xdr:spPr>
        <a:xfrm>
          <a:off x="13512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xdr:rowOff>
    </xdr:from>
    <xdr:to>
      <xdr:col>65</xdr:col>
      <xdr:colOff>53975</xdr:colOff>
      <xdr:row>13</xdr:row>
      <xdr:rowOff>111125</xdr:rowOff>
    </xdr:to>
    <xdr:sp macro="" textlink="">
      <xdr:nvSpPr>
        <xdr:cNvPr id="156" name="楕円 155"/>
        <xdr:cNvSpPr/>
      </xdr:nvSpPr>
      <xdr:spPr>
        <a:xfrm>
          <a:off x="12954000" y="22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121302</xdr:rowOff>
    </xdr:from>
    <xdr:ext cx="762000" cy="259045"/>
    <xdr:sp macro="" textlink="">
      <xdr:nvSpPr>
        <xdr:cNvPr id="157" name="テキスト ボックス 156"/>
        <xdr:cNvSpPr txBox="1"/>
      </xdr:nvSpPr>
      <xdr:spPr>
        <a:xfrm>
          <a:off x="12623800" y="20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前年度は、一時的に指数が減少したが、平成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年度おいて前年度分の保育に係る国県負担金の償還（</a:t>
          </a:r>
          <a:r>
            <a:rPr kumimoji="1" lang="en-US" altLang="ja-JP" sz="1300">
              <a:latin typeface="ＭＳ Ｐゴシック" panose="020B0600070205080204" pitchFamily="50" charset="-128"/>
              <a:ea typeface="ＭＳ Ｐゴシック" panose="020B0600070205080204" pitchFamily="50" charset="-128"/>
            </a:rPr>
            <a:t>71,953</a:t>
          </a:r>
          <a:r>
            <a:rPr kumimoji="1" lang="ja-JP" altLang="en-US" sz="1300">
              <a:latin typeface="ＭＳ Ｐゴシック" panose="020B0600070205080204" pitchFamily="50" charset="-128"/>
              <a:ea typeface="ＭＳ Ｐゴシック" panose="020B0600070205080204" pitchFamily="50" charset="-128"/>
            </a:rPr>
            <a:t>千円）を行ったことから急激な上昇となっている。特殊要因を控除した指数は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程度と試算され、扶助費の割合が上昇していることがわかる。子育て、高齢者、障害者支援は町の重点施策であるが、国県の適切な役割分担のもと、単独事業の見直しなどにより、扶助費の上昇を抑制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57</xdr:row>
      <xdr:rowOff>167822</xdr:rowOff>
    </xdr:to>
    <xdr:cxnSp macro="">
      <xdr:nvCxnSpPr>
        <xdr:cNvPr id="192" name="直線コネクタ 191"/>
        <xdr:cNvCxnSpPr/>
      </xdr:nvCxnSpPr>
      <xdr:spPr>
        <a:xfrm>
          <a:off x="3987800" y="96465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57</xdr:row>
      <xdr:rowOff>53522</xdr:rowOff>
    </xdr:to>
    <xdr:cxnSp macro="">
      <xdr:nvCxnSpPr>
        <xdr:cNvPr id="195" name="直線コネクタ 194"/>
        <xdr:cNvCxnSpPr/>
      </xdr:nvCxnSpPr>
      <xdr:spPr>
        <a:xfrm flipV="1">
          <a:off x="3098800" y="96465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53522</xdr:rowOff>
    </xdr:to>
    <xdr:cxnSp macro="">
      <xdr:nvCxnSpPr>
        <xdr:cNvPr id="198" name="直線コネクタ 197"/>
        <xdr:cNvCxnSpPr/>
      </xdr:nvCxnSpPr>
      <xdr:spPr>
        <a:xfrm>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37193</xdr:rowOff>
    </xdr:to>
    <xdr:cxnSp macro="">
      <xdr:nvCxnSpPr>
        <xdr:cNvPr id="201" name="直線コネクタ 200"/>
        <xdr:cNvCxnSpPr/>
      </xdr:nvCxnSpPr>
      <xdr:spPr>
        <a:xfrm>
          <a:off x="1320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5" name="楕円 214"/>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6" name="テキスト ボックス 215"/>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ポイント上昇している。これは、介護保険特別会計などへの繰出金が</a:t>
          </a:r>
          <a:r>
            <a:rPr kumimoji="1" lang="en-US" altLang="ja-JP" sz="1300">
              <a:latin typeface="ＭＳ Ｐゴシック" panose="020B0600070205080204" pitchFamily="50" charset="-128"/>
              <a:ea typeface="ＭＳ Ｐゴシック" panose="020B0600070205080204" pitchFamily="50" charset="-128"/>
            </a:rPr>
            <a:t>58,165</a:t>
          </a:r>
          <a:r>
            <a:rPr kumimoji="1" lang="ja-JP" altLang="en-US" sz="1300">
              <a:latin typeface="ＭＳ Ｐゴシック" panose="020B0600070205080204" pitchFamily="50" charset="-128"/>
              <a:ea typeface="ＭＳ Ｐゴシック" panose="020B0600070205080204" pitchFamily="50" charset="-128"/>
            </a:rPr>
            <a:t>千円の増となったことが影響している。各保険事業への繰出に関しては、加入者数の状況と保険料のバランスについて検討を行い、経費節減と適正な事業促進に努める。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54610</xdr:rowOff>
    </xdr:to>
    <xdr:cxnSp macro="">
      <xdr:nvCxnSpPr>
        <xdr:cNvPr id="253" name="直線コネクタ 252"/>
        <xdr:cNvCxnSpPr/>
      </xdr:nvCxnSpPr>
      <xdr:spPr>
        <a:xfrm>
          <a:off x="15671800" y="9438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62230</xdr:rowOff>
    </xdr:to>
    <xdr:cxnSp macro="">
      <xdr:nvCxnSpPr>
        <xdr:cNvPr id="256" name="直線コネクタ 255"/>
        <xdr:cNvCxnSpPr/>
      </xdr:nvCxnSpPr>
      <xdr:spPr>
        <a:xfrm flipV="1">
          <a:off x="14782800" y="9438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62230</xdr:rowOff>
    </xdr:to>
    <xdr:cxnSp macro="">
      <xdr:nvCxnSpPr>
        <xdr:cNvPr id="259" name="直線コネクタ 258"/>
        <xdr:cNvCxnSpPr/>
      </xdr:nvCxnSpPr>
      <xdr:spPr>
        <a:xfrm>
          <a:off x="13893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153670</xdr:rowOff>
    </xdr:to>
    <xdr:cxnSp macro="">
      <xdr:nvCxnSpPr>
        <xdr:cNvPr id="262" name="直線コネクタ 261"/>
        <xdr:cNvCxnSpPr/>
      </xdr:nvCxnSpPr>
      <xdr:spPr>
        <a:xfrm flipV="1">
          <a:off x="13004800" y="9446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4" name="テキスト ボックス 263"/>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72" name="楕円 271"/>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73"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4" name="楕円 273"/>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5" name="テキスト ボックス 274"/>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6" name="楕円 275"/>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7" name="テキスト ボックス 276"/>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8" name="楕円 277"/>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9" name="テキスト ボックス 278"/>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80" name="楕円 279"/>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81" name="テキスト ボックス 280"/>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広域消防負担金（物件費・公債費）が</a:t>
          </a:r>
          <a:r>
            <a:rPr kumimoji="1" lang="en-US" altLang="ja-JP" sz="1300">
              <a:latin typeface="ＭＳ Ｐゴシック" panose="020B0600070205080204" pitchFamily="50" charset="-128"/>
              <a:ea typeface="ＭＳ Ｐゴシック" panose="020B0600070205080204" pitchFamily="50" charset="-128"/>
            </a:rPr>
            <a:t>38,339</a:t>
          </a:r>
          <a:r>
            <a:rPr kumimoji="1" lang="ja-JP" altLang="en-US" sz="1300">
              <a:latin typeface="ＭＳ Ｐゴシック" panose="020B0600070205080204" pitchFamily="50" charset="-128"/>
              <a:ea typeface="ＭＳ Ｐゴシック" panose="020B0600070205080204" pitchFamily="50" charset="-128"/>
            </a:rPr>
            <a:t>千円の増、土地改良区補助金が</a:t>
          </a:r>
          <a:r>
            <a:rPr kumimoji="1" lang="en-US" altLang="ja-JP" sz="1300">
              <a:latin typeface="ＭＳ Ｐゴシック" panose="020B0600070205080204" pitchFamily="50" charset="-128"/>
              <a:ea typeface="ＭＳ Ｐゴシック" panose="020B0600070205080204" pitchFamily="50" charset="-128"/>
            </a:rPr>
            <a:t>9,718</a:t>
          </a:r>
          <a:r>
            <a:rPr kumimoji="1" lang="ja-JP" altLang="en-US" sz="1300">
              <a:latin typeface="ＭＳ Ｐゴシック" panose="020B0600070205080204" pitchFamily="50" charset="-128"/>
              <a:ea typeface="ＭＳ Ｐゴシック" panose="020B0600070205080204" pitchFamily="50" charset="-128"/>
            </a:rPr>
            <a:t>千円の増など増要因があるが、経常一般財源が</a:t>
          </a:r>
          <a:r>
            <a:rPr kumimoji="1" lang="en-US" altLang="ja-JP" sz="1300">
              <a:latin typeface="ＭＳ Ｐゴシック" panose="020B0600070205080204" pitchFamily="50" charset="-128"/>
              <a:ea typeface="ＭＳ Ｐゴシック" panose="020B0600070205080204" pitchFamily="50" charset="-128"/>
            </a:rPr>
            <a:t>150,088</a:t>
          </a:r>
          <a:r>
            <a:rPr kumimoji="1" lang="ja-JP" altLang="en-US" sz="1300">
              <a:latin typeface="ＭＳ Ｐゴシック" panose="020B0600070205080204" pitchFamily="50" charset="-128"/>
              <a:ea typeface="ＭＳ Ｐゴシック" panose="020B0600070205080204" pitchFamily="50" charset="-128"/>
            </a:rPr>
            <a:t>千円の増となっていることが影響し、前年度並みの比率となった。高い指数となっているのは、ごみ処理、消防、学校給食業務等に係る、一部事務組合への負担金等が主な要因である。今後、一部事務組合所有資産の老朽化対策等が予定されているため、補助費の増加が懸念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20320</xdr:rowOff>
    </xdr:from>
    <xdr:to>
      <xdr:col>82</xdr:col>
      <xdr:colOff>107950</xdr:colOff>
      <xdr:row>40</xdr:row>
      <xdr:rowOff>27940</xdr:rowOff>
    </xdr:to>
    <xdr:cxnSp macro="">
      <xdr:nvCxnSpPr>
        <xdr:cNvPr id="314" name="直線コネクタ 313"/>
        <xdr:cNvCxnSpPr/>
      </xdr:nvCxnSpPr>
      <xdr:spPr>
        <a:xfrm>
          <a:off x="15671800" y="6878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16510</xdr:rowOff>
    </xdr:from>
    <xdr:to>
      <xdr:col>78</xdr:col>
      <xdr:colOff>69850</xdr:colOff>
      <xdr:row>40</xdr:row>
      <xdr:rowOff>20320</xdr:rowOff>
    </xdr:to>
    <xdr:cxnSp macro="">
      <xdr:nvCxnSpPr>
        <xdr:cNvPr id="317" name="直線コネクタ 316"/>
        <xdr:cNvCxnSpPr/>
      </xdr:nvCxnSpPr>
      <xdr:spPr>
        <a:xfrm>
          <a:off x="14782800" y="6703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xdr:rowOff>
    </xdr:from>
    <xdr:to>
      <xdr:col>73</xdr:col>
      <xdr:colOff>180975</xdr:colOff>
      <xdr:row>39</xdr:row>
      <xdr:rowOff>39370</xdr:rowOff>
    </xdr:to>
    <xdr:cxnSp macro="">
      <xdr:nvCxnSpPr>
        <xdr:cNvPr id="320" name="直線コネクタ 319"/>
        <xdr:cNvCxnSpPr/>
      </xdr:nvCxnSpPr>
      <xdr:spPr>
        <a:xfrm flipV="1">
          <a:off x="13893800" y="670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39370</xdr:rowOff>
    </xdr:from>
    <xdr:to>
      <xdr:col>69</xdr:col>
      <xdr:colOff>92075</xdr:colOff>
      <xdr:row>39</xdr:row>
      <xdr:rowOff>168910</xdr:rowOff>
    </xdr:to>
    <xdr:cxnSp macro="">
      <xdr:nvCxnSpPr>
        <xdr:cNvPr id="323" name="直線コネクタ 322"/>
        <xdr:cNvCxnSpPr/>
      </xdr:nvCxnSpPr>
      <xdr:spPr>
        <a:xfrm flipV="1">
          <a:off x="13004800" y="67259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7" name="テキスト ボックス 326"/>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148590</xdr:rowOff>
    </xdr:from>
    <xdr:to>
      <xdr:col>82</xdr:col>
      <xdr:colOff>158750</xdr:colOff>
      <xdr:row>40</xdr:row>
      <xdr:rowOff>78740</xdr:rowOff>
    </xdr:to>
    <xdr:sp macro="" textlink="">
      <xdr:nvSpPr>
        <xdr:cNvPr id="333" name="楕円 332"/>
        <xdr:cNvSpPr/>
      </xdr:nvSpPr>
      <xdr:spPr>
        <a:xfrm>
          <a:off x="16459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120667</xdr:rowOff>
    </xdr:from>
    <xdr:ext cx="762000" cy="259045"/>
    <xdr:sp macro="" textlink="">
      <xdr:nvSpPr>
        <xdr:cNvPr id="334" name="補助費等該当値テキスト"/>
        <xdr:cNvSpPr txBox="1"/>
      </xdr:nvSpPr>
      <xdr:spPr>
        <a:xfrm>
          <a:off x="16598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140970</xdr:rowOff>
    </xdr:from>
    <xdr:to>
      <xdr:col>78</xdr:col>
      <xdr:colOff>120650</xdr:colOff>
      <xdr:row>40</xdr:row>
      <xdr:rowOff>71120</xdr:rowOff>
    </xdr:to>
    <xdr:sp macro="" textlink="">
      <xdr:nvSpPr>
        <xdr:cNvPr id="335" name="楕円 334"/>
        <xdr:cNvSpPr/>
      </xdr:nvSpPr>
      <xdr:spPr>
        <a:xfrm>
          <a:off x="15621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55897</xdr:rowOff>
    </xdr:from>
    <xdr:ext cx="736600" cy="259045"/>
    <xdr:sp macro="" textlink="">
      <xdr:nvSpPr>
        <xdr:cNvPr id="336" name="テキスト ボックス 335"/>
        <xdr:cNvSpPr txBox="1"/>
      </xdr:nvSpPr>
      <xdr:spPr>
        <a:xfrm>
          <a:off x="15290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137160</xdr:rowOff>
    </xdr:from>
    <xdr:to>
      <xdr:col>74</xdr:col>
      <xdr:colOff>31750</xdr:colOff>
      <xdr:row>39</xdr:row>
      <xdr:rowOff>67310</xdr:rowOff>
    </xdr:to>
    <xdr:sp macro="" textlink="">
      <xdr:nvSpPr>
        <xdr:cNvPr id="337" name="楕円 336"/>
        <xdr:cNvSpPr/>
      </xdr:nvSpPr>
      <xdr:spPr>
        <a:xfrm>
          <a:off x="14732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52087</xdr:rowOff>
    </xdr:from>
    <xdr:ext cx="762000" cy="259045"/>
    <xdr:sp macro="" textlink="">
      <xdr:nvSpPr>
        <xdr:cNvPr id="338" name="テキスト ボックス 337"/>
        <xdr:cNvSpPr txBox="1"/>
      </xdr:nvSpPr>
      <xdr:spPr>
        <a:xfrm>
          <a:off x="14401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160020</xdr:rowOff>
    </xdr:from>
    <xdr:to>
      <xdr:col>69</xdr:col>
      <xdr:colOff>142875</xdr:colOff>
      <xdr:row>39</xdr:row>
      <xdr:rowOff>90170</xdr:rowOff>
    </xdr:to>
    <xdr:sp macro="" textlink="">
      <xdr:nvSpPr>
        <xdr:cNvPr id="339" name="楕円 338"/>
        <xdr:cNvSpPr/>
      </xdr:nvSpPr>
      <xdr:spPr>
        <a:xfrm>
          <a:off x="13843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74947</xdr:rowOff>
    </xdr:from>
    <xdr:ext cx="762000" cy="259045"/>
    <xdr:sp macro="" textlink="">
      <xdr:nvSpPr>
        <xdr:cNvPr id="340" name="テキスト ボックス 339"/>
        <xdr:cNvSpPr txBox="1"/>
      </xdr:nvSpPr>
      <xdr:spPr>
        <a:xfrm>
          <a:off x="13512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118110</xdr:rowOff>
    </xdr:from>
    <xdr:to>
      <xdr:col>65</xdr:col>
      <xdr:colOff>53975</xdr:colOff>
      <xdr:row>40</xdr:row>
      <xdr:rowOff>48260</xdr:rowOff>
    </xdr:to>
    <xdr:sp macro="" textlink="">
      <xdr:nvSpPr>
        <xdr:cNvPr id="341" name="楕円 340"/>
        <xdr:cNvSpPr/>
      </xdr:nvSpPr>
      <xdr:spPr>
        <a:xfrm>
          <a:off x="12954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33037</xdr:rowOff>
    </xdr:from>
    <xdr:ext cx="762000" cy="259045"/>
    <xdr:sp macro="" textlink="">
      <xdr:nvSpPr>
        <xdr:cNvPr id="342" name="テキスト ボックス 341"/>
        <xdr:cNvSpPr txBox="1"/>
      </xdr:nvSpPr>
      <xdr:spPr>
        <a:xfrm>
          <a:off x="12623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ポイント上昇した。これは国営神流川沿岸土地改良事業債、上里中学校屋内運動場（</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借入分）に係る償還が開始となったことによるもの。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億円を超える償還ピークは平成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続き、その後減少していくと予想しているが、防災行政無線のデジタル化事業、公立保育所の改築など大きな事業に対しては地方債の発行が見込まれる。減債基金の活用や、計画的な地方債発行により償還額の平準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149861</xdr:rowOff>
    </xdr:to>
    <xdr:cxnSp macro="">
      <xdr:nvCxnSpPr>
        <xdr:cNvPr id="375" name="直線コネクタ 374"/>
        <xdr:cNvCxnSpPr/>
      </xdr:nvCxnSpPr>
      <xdr:spPr>
        <a:xfrm>
          <a:off x="3987800" y="131495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76</xdr:row>
      <xdr:rowOff>119380</xdr:rowOff>
    </xdr:to>
    <xdr:cxnSp macro="">
      <xdr:nvCxnSpPr>
        <xdr:cNvPr id="378" name="直線コネクタ 377"/>
        <xdr:cNvCxnSpPr/>
      </xdr:nvCxnSpPr>
      <xdr:spPr>
        <a:xfrm>
          <a:off x="3098800" y="12943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138430</xdr:rowOff>
    </xdr:to>
    <xdr:cxnSp macro="">
      <xdr:nvCxnSpPr>
        <xdr:cNvPr id="381" name="直線コネクタ 380"/>
        <xdr:cNvCxnSpPr/>
      </xdr:nvCxnSpPr>
      <xdr:spPr>
        <a:xfrm flipV="1">
          <a:off x="2209800" y="12943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138430</xdr:rowOff>
    </xdr:to>
    <xdr:cxnSp macro="">
      <xdr:nvCxnSpPr>
        <xdr:cNvPr id="384" name="直線コネクタ 383"/>
        <xdr:cNvCxnSpPr/>
      </xdr:nvCxnSpPr>
      <xdr:spPr>
        <a:xfrm>
          <a:off x="1320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4" name="楕円 393"/>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95"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96" name="楕円 395"/>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97" name="テキスト ボックス 396"/>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8" name="楕円 397"/>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9" name="テキスト ボックス 398"/>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400" name="楕円 399"/>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401" name="テキスト ボックス 400"/>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402" name="楕円 401"/>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403" name="テキスト ボックス 402"/>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扶助費指数、その他指数に減少があったものの、それ以外は概ね増加となったことにより前年度比で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将来的には、高齢化による扶助費の増加や、一部事務組合等への補助費の増加などが見込まれ、さらなる財政の硬直化が懸念されることから、全体のバランスに考慮し、計画的な基金への積立てや事業選択により、経常経費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77</xdr:row>
      <xdr:rowOff>134620</xdr:rowOff>
    </xdr:to>
    <xdr:cxnSp macro="">
      <xdr:nvCxnSpPr>
        <xdr:cNvPr id="436" name="直線コネクタ 435"/>
        <xdr:cNvCxnSpPr/>
      </xdr:nvCxnSpPr>
      <xdr:spPr>
        <a:xfrm>
          <a:off x="15671800" y="132562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54611</xdr:rowOff>
    </xdr:to>
    <xdr:cxnSp macro="">
      <xdr:nvCxnSpPr>
        <xdr:cNvPr id="439" name="直線コネクタ 438"/>
        <xdr:cNvCxnSpPr/>
      </xdr:nvCxnSpPr>
      <xdr:spPr>
        <a:xfrm>
          <a:off x="14782800" y="13202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12700</xdr:rowOff>
    </xdr:to>
    <xdr:cxnSp macro="">
      <xdr:nvCxnSpPr>
        <xdr:cNvPr id="442" name="直線コネクタ 441"/>
        <xdr:cNvCxnSpPr/>
      </xdr:nvCxnSpPr>
      <xdr:spPr>
        <a:xfrm flipV="1">
          <a:off x="13893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107950</xdr:rowOff>
    </xdr:to>
    <xdr:cxnSp macro="">
      <xdr:nvCxnSpPr>
        <xdr:cNvPr id="445" name="直線コネクタ 444"/>
        <xdr:cNvCxnSpPr/>
      </xdr:nvCxnSpPr>
      <xdr:spPr>
        <a:xfrm flipV="1">
          <a:off x="13004800" y="1321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47" name="テキスト ボックス 44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55" name="楕円 454"/>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56"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57" name="楕円 456"/>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115588</xdr:rowOff>
    </xdr:from>
    <xdr:ext cx="736600" cy="259045"/>
    <xdr:sp macro="" textlink="">
      <xdr:nvSpPr>
        <xdr:cNvPr id="458" name="テキスト ボックス 45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9" name="楕円 458"/>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60" name="テキスト ボックス 459"/>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61" name="楕円 460"/>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62" name="テキスト ボックス 461"/>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63" name="楕円 462"/>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64" name="テキスト ボックス 463"/>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23243</xdr:rowOff>
    </xdr:from>
    <xdr:to>
      <xdr:col>29</xdr:col>
      <xdr:colOff>127000</xdr:colOff>
      <xdr:row>19</xdr:row>
      <xdr:rowOff>39359</xdr:rowOff>
    </xdr:to>
    <xdr:cxnSp macro="">
      <xdr:nvCxnSpPr>
        <xdr:cNvPr id="52" name="直線コネクタ 51"/>
        <xdr:cNvCxnSpPr/>
      </xdr:nvCxnSpPr>
      <xdr:spPr bwMode="auto">
        <a:xfrm flipV="1">
          <a:off x="5003800" y="3328418"/>
          <a:ext cx="6477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33726</xdr:rowOff>
    </xdr:from>
    <xdr:to>
      <xdr:col>26</xdr:col>
      <xdr:colOff>50800</xdr:colOff>
      <xdr:row>19</xdr:row>
      <xdr:rowOff>39359</xdr:rowOff>
    </xdr:to>
    <xdr:cxnSp macro="">
      <xdr:nvCxnSpPr>
        <xdr:cNvPr id="55" name="直線コネクタ 54"/>
        <xdr:cNvCxnSpPr/>
      </xdr:nvCxnSpPr>
      <xdr:spPr bwMode="auto">
        <a:xfrm>
          <a:off x="4305300" y="3338901"/>
          <a:ext cx="698500" cy="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33726</xdr:rowOff>
    </xdr:from>
    <xdr:to>
      <xdr:col>22</xdr:col>
      <xdr:colOff>114300</xdr:colOff>
      <xdr:row>19</xdr:row>
      <xdr:rowOff>37922</xdr:rowOff>
    </xdr:to>
    <xdr:cxnSp macro="">
      <xdr:nvCxnSpPr>
        <xdr:cNvPr id="58" name="直線コネクタ 57"/>
        <xdr:cNvCxnSpPr/>
      </xdr:nvCxnSpPr>
      <xdr:spPr bwMode="auto">
        <a:xfrm flipV="1">
          <a:off x="3606800" y="3338901"/>
          <a:ext cx="698500" cy="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36779</xdr:rowOff>
    </xdr:from>
    <xdr:to>
      <xdr:col>18</xdr:col>
      <xdr:colOff>177800</xdr:colOff>
      <xdr:row>19</xdr:row>
      <xdr:rowOff>37922</xdr:rowOff>
    </xdr:to>
    <xdr:cxnSp macro="">
      <xdr:nvCxnSpPr>
        <xdr:cNvPr id="61" name="直線コネクタ 60"/>
        <xdr:cNvCxnSpPr/>
      </xdr:nvCxnSpPr>
      <xdr:spPr bwMode="auto">
        <a:xfrm>
          <a:off x="2908300" y="3341954"/>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143893</xdr:rowOff>
    </xdr:from>
    <xdr:to>
      <xdr:col>29</xdr:col>
      <xdr:colOff>177800</xdr:colOff>
      <xdr:row>19</xdr:row>
      <xdr:rowOff>74043</xdr:rowOff>
    </xdr:to>
    <xdr:sp macro="" textlink="">
      <xdr:nvSpPr>
        <xdr:cNvPr id="71" name="楕円 70"/>
        <xdr:cNvSpPr/>
      </xdr:nvSpPr>
      <xdr:spPr bwMode="auto">
        <a:xfrm>
          <a:off x="5600700" y="327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52470</xdr:rowOff>
    </xdr:from>
    <xdr:ext cx="762000" cy="259045"/>
    <xdr:sp macro="" textlink="">
      <xdr:nvSpPr>
        <xdr:cNvPr id="72" name="人口1人当たり決算額の推移該当値テキスト130"/>
        <xdr:cNvSpPr txBox="1"/>
      </xdr:nvSpPr>
      <xdr:spPr>
        <a:xfrm>
          <a:off x="5740400" y="318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160009</xdr:rowOff>
    </xdr:from>
    <xdr:to>
      <xdr:col>26</xdr:col>
      <xdr:colOff>101600</xdr:colOff>
      <xdr:row>19</xdr:row>
      <xdr:rowOff>90159</xdr:rowOff>
    </xdr:to>
    <xdr:sp macro="" textlink="">
      <xdr:nvSpPr>
        <xdr:cNvPr id="73" name="楕円 72"/>
        <xdr:cNvSpPr/>
      </xdr:nvSpPr>
      <xdr:spPr bwMode="auto">
        <a:xfrm>
          <a:off x="4953000" y="329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74936</xdr:rowOff>
    </xdr:from>
    <xdr:ext cx="736600" cy="259045"/>
    <xdr:sp macro="" textlink="">
      <xdr:nvSpPr>
        <xdr:cNvPr id="74" name="テキスト ボックス 73"/>
        <xdr:cNvSpPr txBox="1"/>
      </xdr:nvSpPr>
      <xdr:spPr>
        <a:xfrm>
          <a:off x="4622800" y="338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154376</xdr:rowOff>
    </xdr:from>
    <xdr:to>
      <xdr:col>22</xdr:col>
      <xdr:colOff>165100</xdr:colOff>
      <xdr:row>19</xdr:row>
      <xdr:rowOff>84526</xdr:rowOff>
    </xdr:to>
    <xdr:sp macro="" textlink="">
      <xdr:nvSpPr>
        <xdr:cNvPr id="75" name="楕円 74"/>
        <xdr:cNvSpPr/>
      </xdr:nvSpPr>
      <xdr:spPr bwMode="auto">
        <a:xfrm>
          <a:off x="4254500" y="328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69303</xdr:rowOff>
    </xdr:from>
    <xdr:ext cx="762000" cy="259045"/>
    <xdr:sp macro="" textlink="">
      <xdr:nvSpPr>
        <xdr:cNvPr id="76" name="テキスト ボックス 75"/>
        <xdr:cNvSpPr txBox="1"/>
      </xdr:nvSpPr>
      <xdr:spPr>
        <a:xfrm>
          <a:off x="3924300" y="337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158572</xdr:rowOff>
    </xdr:from>
    <xdr:to>
      <xdr:col>19</xdr:col>
      <xdr:colOff>38100</xdr:colOff>
      <xdr:row>19</xdr:row>
      <xdr:rowOff>88722</xdr:rowOff>
    </xdr:to>
    <xdr:sp macro="" textlink="">
      <xdr:nvSpPr>
        <xdr:cNvPr id="77" name="楕円 76"/>
        <xdr:cNvSpPr/>
      </xdr:nvSpPr>
      <xdr:spPr bwMode="auto">
        <a:xfrm>
          <a:off x="3556000" y="329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73499</xdr:rowOff>
    </xdr:from>
    <xdr:ext cx="762000" cy="259045"/>
    <xdr:sp macro="" textlink="">
      <xdr:nvSpPr>
        <xdr:cNvPr id="78" name="テキスト ボックス 77"/>
        <xdr:cNvSpPr txBox="1"/>
      </xdr:nvSpPr>
      <xdr:spPr>
        <a:xfrm>
          <a:off x="3225800" y="33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157429</xdr:rowOff>
    </xdr:from>
    <xdr:to>
      <xdr:col>15</xdr:col>
      <xdr:colOff>101600</xdr:colOff>
      <xdr:row>19</xdr:row>
      <xdr:rowOff>87579</xdr:rowOff>
    </xdr:to>
    <xdr:sp macro="" textlink="">
      <xdr:nvSpPr>
        <xdr:cNvPr id="79" name="楕円 78"/>
        <xdr:cNvSpPr/>
      </xdr:nvSpPr>
      <xdr:spPr bwMode="auto">
        <a:xfrm>
          <a:off x="2857500" y="329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72356</xdr:rowOff>
    </xdr:from>
    <xdr:ext cx="762000" cy="259045"/>
    <xdr:sp macro="" textlink="">
      <xdr:nvSpPr>
        <xdr:cNvPr id="80" name="テキスト ボックス 79"/>
        <xdr:cNvSpPr txBox="1"/>
      </xdr:nvSpPr>
      <xdr:spPr>
        <a:xfrm>
          <a:off x="2527300" y="337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53368</xdr:rowOff>
    </xdr:from>
    <xdr:to>
      <xdr:col>29</xdr:col>
      <xdr:colOff>127000</xdr:colOff>
      <xdr:row>37</xdr:row>
      <xdr:rowOff>65598</xdr:rowOff>
    </xdr:to>
    <xdr:cxnSp macro="">
      <xdr:nvCxnSpPr>
        <xdr:cNvPr id="112" name="直線コネクタ 111"/>
        <xdr:cNvCxnSpPr/>
      </xdr:nvCxnSpPr>
      <xdr:spPr bwMode="auto">
        <a:xfrm flipV="1">
          <a:off x="5003800" y="7178068"/>
          <a:ext cx="6477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65598</xdr:rowOff>
    </xdr:from>
    <xdr:to>
      <xdr:col>26</xdr:col>
      <xdr:colOff>50800</xdr:colOff>
      <xdr:row>37</xdr:row>
      <xdr:rowOff>159804</xdr:rowOff>
    </xdr:to>
    <xdr:cxnSp macro="">
      <xdr:nvCxnSpPr>
        <xdr:cNvPr id="115" name="直線コネクタ 114"/>
        <xdr:cNvCxnSpPr/>
      </xdr:nvCxnSpPr>
      <xdr:spPr bwMode="auto">
        <a:xfrm flipV="1">
          <a:off x="4305300" y="7190298"/>
          <a:ext cx="698500" cy="9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134178</xdr:rowOff>
    </xdr:from>
    <xdr:to>
      <xdr:col>22</xdr:col>
      <xdr:colOff>114300</xdr:colOff>
      <xdr:row>37</xdr:row>
      <xdr:rowOff>159804</xdr:rowOff>
    </xdr:to>
    <xdr:cxnSp macro="">
      <xdr:nvCxnSpPr>
        <xdr:cNvPr id="118" name="直線コネクタ 117"/>
        <xdr:cNvCxnSpPr/>
      </xdr:nvCxnSpPr>
      <xdr:spPr bwMode="auto">
        <a:xfrm>
          <a:off x="3606800" y="7258878"/>
          <a:ext cx="698500" cy="2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228910</xdr:rowOff>
    </xdr:from>
    <xdr:to>
      <xdr:col>18</xdr:col>
      <xdr:colOff>177800</xdr:colOff>
      <xdr:row>37</xdr:row>
      <xdr:rowOff>134178</xdr:rowOff>
    </xdr:to>
    <xdr:cxnSp macro="">
      <xdr:nvCxnSpPr>
        <xdr:cNvPr id="121" name="直線コネクタ 120"/>
        <xdr:cNvCxnSpPr/>
      </xdr:nvCxnSpPr>
      <xdr:spPr bwMode="auto">
        <a:xfrm>
          <a:off x="2908300" y="6839260"/>
          <a:ext cx="698500" cy="419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260443</xdr:rowOff>
    </xdr:from>
    <xdr:ext cx="762000" cy="259045"/>
    <xdr:sp macro="" textlink="">
      <xdr:nvSpPr>
        <xdr:cNvPr id="123" name="テキスト ボックス 122"/>
        <xdr:cNvSpPr txBox="1"/>
      </xdr:nvSpPr>
      <xdr:spPr>
        <a:xfrm>
          <a:off x="3225800" y="68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165480</xdr:rowOff>
    </xdr:from>
    <xdr:ext cx="762000" cy="259045"/>
    <xdr:sp macro="" textlink="">
      <xdr:nvSpPr>
        <xdr:cNvPr id="125" name="テキスト ボックス 124"/>
        <xdr:cNvSpPr txBox="1"/>
      </xdr:nvSpPr>
      <xdr:spPr>
        <a:xfrm>
          <a:off x="2527300" y="71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2568</xdr:rowOff>
    </xdr:from>
    <xdr:to>
      <xdr:col>29</xdr:col>
      <xdr:colOff>177800</xdr:colOff>
      <xdr:row>37</xdr:row>
      <xdr:rowOff>104168</xdr:rowOff>
    </xdr:to>
    <xdr:sp macro="" textlink="">
      <xdr:nvSpPr>
        <xdr:cNvPr id="131" name="楕円 130"/>
        <xdr:cNvSpPr/>
      </xdr:nvSpPr>
      <xdr:spPr bwMode="auto">
        <a:xfrm>
          <a:off x="5600700" y="712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146095</xdr:rowOff>
    </xdr:from>
    <xdr:ext cx="762000" cy="259045"/>
    <xdr:sp macro="" textlink="">
      <xdr:nvSpPr>
        <xdr:cNvPr id="132" name="人口1人当たり決算額の推移該当値テキスト445"/>
        <xdr:cNvSpPr txBox="1"/>
      </xdr:nvSpPr>
      <xdr:spPr>
        <a:xfrm>
          <a:off x="5740400" y="709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14798</xdr:rowOff>
    </xdr:from>
    <xdr:to>
      <xdr:col>26</xdr:col>
      <xdr:colOff>101600</xdr:colOff>
      <xdr:row>37</xdr:row>
      <xdr:rowOff>116398</xdr:rowOff>
    </xdr:to>
    <xdr:sp macro="" textlink="">
      <xdr:nvSpPr>
        <xdr:cNvPr id="133" name="楕円 132"/>
        <xdr:cNvSpPr/>
      </xdr:nvSpPr>
      <xdr:spPr bwMode="auto">
        <a:xfrm>
          <a:off x="4953000" y="713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101175</xdr:rowOff>
    </xdr:from>
    <xdr:ext cx="736600" cy="259045"/>
    <xdr:sp macro="" textlink="">
      <xdr:nvSpPr>
        <xdr:cNvPr id="134" name="テキスト ボックス 133"/>
        <xdr:cNvSpPr txBox="1"/>
      </xdr:nvSpPr>
      <xdr:spPr>
        <a:xfrm>
          <a:off x="4622800" y="722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109004</xdr:rowOff>
    </xdr:from>
    <xdr:to>
      <xdr:col>22</xdr:col>
      <xdr:colOff>165100</xdr:colOff>
      <xdr:row>37</xdr:row>
      <xdr:rowOff>210604</xdr:rowOff>
    </xdr:to>
    <xdr:sp macro="" textlink="">
      <xdr:nvSpPr>
        <xdr:cNvPr id="135" name="楕円 134"/>
        <xdr:cNvSpPr/>
      </xdr:nvSpPr>
      <xdr:spPr bwMode="auto">
        <a:xfrm>
          <a:off x="4254500" y="723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195381</xdr:rowOff>
    </xdr:from>
    <xdr:ext cx="762000" cy="259045"/>
    <xdr:sp macro="" textlink="">
      <xdr:nvSpPr>
        <xdr:cNvPr id="136" name="テキスト ボックス 135"/>
        <xdr:cNvSpPr txBox="1"/>
      </xdr:nvSpPr>
      <xdr:spPr>
        <a:xfrm>
          <a:off x="3924300" y="732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83378</xdr:rowOff>
    </xdr:from>
    <xdr:to>
      <xdr:col>19</xdr:col>
      <xdr:colOff>38100</xdr:colOff>
      <xdr:row>37</xdr:row>
      <xdr:rowOff>184978</xdr:rowOff>
    </xdr:to>
    <xdr:sp macro="" textlink="">
      <xdr:nvSpPr>
        <xdr:cNvPr id="137" name="楕円 136"/>
        <xdr:cNvSpPr/>
      </xdr:nvSpPr>
      <xdr:spPr bwMode="auto">
        <a:xfrm>
          <a:off x="3556000" y="72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169755</xdr:rowOff>
    </xdr:from>
    <xdr:ext cx="762000" cy="259045"/>
    <xdr:sp macro="" textlink="">
      <xdr:nvSpPr>
        <xdr:cNvPr id="138" name="テキスト ボックス 137"/>
        <xdr:cNvSpPr txBox="1"/>
      </xdr:nvSpPr>
      <xdr:spPr>
        <a:xfrm>
          <a:off x="3225800" y="729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178110</xdr:rowOff>
    </xdr:from>
    <xdr:to>
      <xdr:col>15</xdr:col>
      <xdr:colOff>101600</xdr:colOff>
      <xdr:row>35</xdr:row>
      <xdr:rowOff>279710</xdr:rowOff>
    </xdr:to>
    <xdr:sp macro="" textlink="">
      <xdr:nvSpPr>
        <xdr:cNvPr id="139" name="楕円 138"/>
        <xdr:cNvSpPr/>
      </xdr:nvSpPr>
      <xdr:spPr bwMode="auto">
        <a:xfrm>
          <a:off x="2857500" y="678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289887</xdr:rowOff>
    </xdr:from>
    <xdr:ext cx="762000" cy="259045"/>
    <xdr:sp macro="" textlink="">
      <xdr:nvSpPr>
        <xdr:cNvPr id="140" name="テキスト ボックス 139"/>
        <xdr:cNvSpPr txBox="1"/>
      </xdr:nvSpPr>
      <xdr:spPr>
        <a:xfrm>
          <a:off x="2527300" y="655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31,227
30,037
29.18
10,098,102
9,350,333
679,844
6,009,436
8,176,470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83217</xdr:rowOff>
    </xdr:from>
    <xdr:to>
      <xdr:col>24</xdr:col>
      <xdr:colOff>63500</xdr:colOff>
      <xdr:row>39</xdr:row>
      <xdr:rowOff>83845</xdr:rowOff>
    </xdr:to>
    <xdr:cxnSp macro="">
      <xdr:nvCxnSpPr>
        <xdr:cNvPr id="61" name="直線コネクタ 60"/>
        <xdr:cNvCxnSpPr/>
      </xdr:nvCxnSpPr>
      <xdr:spPr>
        <a:xfrm>
          <a:off x="3797300" y="6769767"/>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74092</xdr:rowOff>
    </xdr:from>
    <xdr:to>
      <xdr:col>19</xdr:col>
      <xdr:colOff>177800</xdr:colOff>
      <xdr:row>39</xdr:row>
      <xdr:rowOff>83217</xdr:rowOff>
    </xdr:to>
    <xdr:cxnSp macro="">
      <xdr:nvCxnSpPr>
        <xdr:cNvPr id="64" name="直線コネクタ 63"/>
        <xdr:cNvCxnSpPr/>
      </xdr:nvCxnSpPr>
      <xdr:spPr>
        <a:xfrm>
          <a:off x="2908300" y="6760642"/>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74092</xdr:rowOff>
    </xdr:from>
    <xdr:to>
      <xdr:col>15</xdr:col>
      <xdr:colOff>50800</xdr:colOff>
      <xdr:row>39</xdr:row>
      <xdr:rowOff>83350</xdr:rowOff>
    </xdr:to>
    <xdr:cxnSp macro="">
      <xdr:nvCxnSpPr>
        <xdr:cNvPr id="67" name="直線コネクタ 66"/>
        <xdr:cNvCxnSpPr/>
      </xdr:nvCxnSpPr>
      <xdr:spPr>
        <a:xfrm flipV="1">
          <a:off x="2019300" y="676064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83350</xdr:rowOff>
    </xdr:from>
    <xdr:to>
      <xdr:col>10</xdr:col>
      <xdr:colOff>114300</xdr:colOff>
      <xdr:row>39</xdr:row>
      <xdr:rowOff>94494</xdr:rowOff>
    </xdr:to>
    <xdr:cxnSp macro="">
      <xdr:nvCxnSpPr>
        <xdr:cNvPr id="70" name="直線コネクタ 69"/>
        <xdr:cNvCxnSpPr/>
      </xdr:nvCxnSpPr>
      <xdr:spPr>
        <a:xfrm flipV="1">
          <a:off x="1130300" y="6769900"/>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33045</xdr:rowOff>
    </xdr:from>
    <xdr:to>
      <xdr:col>24</xdr:col>
      <xdr:colOff>114300</xdr:colOff>
      <xdr:row>39</xdr:row>
      <xdr:rowOff>134645</xdr:rowOff>
    </xdr:to>
    <xdr:sp macro="" textlink="">
      <xdr:nvSpPr>
        <xdr:cNvPr id="80" name="楕円 79"/>
        <xdr:cNvSpPr/>
      </xdr:nvSpPr>
      <xdr:spPr>
        <a:xfrm>
          <a:off x="4584700" y="67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119422</xdr:rowOff>
    </xdr:from>
    <xdr:ext cx="534377" cy="259045"/>
    <xdr:sp macro="" textlink="">
      <xdr:nvSpPr>
        <xdr:cNvPr id="81" name="人件費該当値テキスト"/>
        <xdr:cNvSpPr txBox="1"/>
      </xdr:nvSpPr>
      <xdr:spPr>
        <a:xfrm>
          <a:off x="4686300" y="66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32417</xdr:rowOff>
    </xdr:from>
    <xdr:to>
      <xdr:col>20</xdr:col>
      <xdr:colOff>38100</xdr:colOff>
      <xdr:row>39</xdr:row>
      <xdr:rowOff>134017</xdr:rowOff>
    </xdr:to>
    <xdr:sp macro="" textlink="">
      <xdr:nvSpPr>
        <xdr:cNvPr id="82" name="楕円 81"/>
        <xdr:cNvSpPr/>
      </xdr:nvSpPr>
      <xdr:spPr>
        <a:xfrm>
          <a:off x="3746500" y="67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125144</xdr:rowOff>
    </xdr:from>
    <xdr:ext cx="534377" cy="259045"/>
    <xdr:sp macro="" textlink="">
      <xdr:nvSpPr>
        <xdr:cNvPr id="83" name="テキスト ボックス 82"/>
        <xdr:cNvSpPr txBox="1"/>
      </xdr:nvSpPr>
      <xdr:spPr>
        <a:xfrm>
          <a:off x="3530111" y="68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23292</xdr:rowOff>
    </xdr:from>
    <xdr:to>
      <xdr:col>15</xdr:col>
      <xdr:colOff>101600</xdr:colOff>
      <xdr:row>39</xdr:row>
      <xdr:rowOff>124892</xdr:rowOff>
    </xdr:to>
    <xdr:sp macro="" textlink="">
      <xdr:nvSpPr>
        <xdr:cNvPr id="84" name="楕円 83"/>
        <xdr:cNvSpPr/>
      </xdr:nvSpPr>
      <xdr:spPr>
        <a:xfrm>
          <a:off x="2857500" y="67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116019</xdr:rowOff>
    </xdr:from>
    <xdr:ext cx="534377" cy="259045"/>
    <xdr:sp macro="" textlink="">
      <xdr:nvSpPr>
        <xdr:cNvPr id="85" name="テキスト ボックス 84"/>
        <xdr:cNvSpPr txBox="1"/>
      </xdr:nvSpPr>
      <xdr:spPr>
        <a:xfrm>
          <a:off x="2641111" y="68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32550</xdr:rowOff>
    </xdr:from>
    <xdr:to>
      <xdr:col>10</xdr:col>
      <xdr:colOff>165100</xdr:colOff>
      <xdr:row>39</xdr:row>
      <xdr:rowOff>134150</xdr:rowOff>
    </xdr:to>
    <xdr:sp macro="" textlink="">
      <xdr:nvSpPr>
        <xdr:cNvPr id="86" name="楕円 85"/>
        <xdr:cNvSpPr/>
      </xdr:nvSpPr>
      <xdr:spPr>
        <a:xfrm>
          <a:off x="1968500" y="6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125277</xdr:rowOff>
    </xdr:from>
    <xdr:ext cx="534377" cy="259045"/>
    <xdr:sp macro="" textlink="">
      <xdr:nvSpPr>
        <xdr:cNvPr id="87" name="テキスト ボックス 86"/>
        <xdr:cNvSpPr txBox="1"/>
      </xdr:nvSpPr>
      <xdr:spPr>
        <a:xfrm>
          <a:off x="1752111" y="6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43694</xdr:rowOff>
    </xdr:from>
    <xdr:to>
      <xdr:col>6</xdr:col>
      <xdr:colOff>38100</xdr:colOff>
      <xdr:row>39</xdr:row>
      <xdr:rowOff>145294</xdr:rowOff>
    </xdr:to>
    <xdr:sp macro="" textlink="">
      <xdr:nvSpPr>
        <xdr:cNvPr id="88" name="楕円 87"/>
        <xdr:cNvSpPr/>
      </xdr:nvSpPr>
      <xdr:spPr>
        <a:xfrm>
          <a:off x="1079500" y="67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136421</xdr:rowOff>
    </xdr:from>
    <xdr:ext cx="534377" cy="259045"/>
    <xdr:sp macro="" textlink="">
      <xdr:nvSpPr>
        <xdr:cNvPr id="89" name="テキスト ボックス 88"/>
        <xdr:cNvSpPr txBox="1"/>
      </xdr:nvSpPr>
      <xdr:spPr>
        <a:xfrm>
          <a:off x="863111" y="6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140235</xdr:rowOff>
    </xdr:from>
    <xdr:to>
      <xdr:col>24</xdr:col>
      <xdr:colOff>63500</xdr:colOff>
      <xdr:row>57</xdr:row>
      <xdr:rowOff>146028</xdr:rowOff>
    </xdr:to>
    <xdr:cxnSp macro="">
      <xdr:nvCxnSpPr>
        <xdr:cNvPr id="116" name="直線コネクタ 115"/>
        <xdr:cNvCxnSpPr/>
      </xdr:nvCxnSpPr>
      <xdr:spPr>
        <a:xfrm flipV="1">
          <a:off x="3797300" y="9912885"/>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142366</xdr:rowOff>
    </xdr:from>
    <xdr:to>
      <xdr:col>19</xdr:col>
      <xdr:colOff>177800</xdr:colOff>
      <xdr:row>57</xdr:row>
      <xdr:rowOff>146028</xdr:rowOff>
    </xdr:to>
    <xdr:cxnSp macro="">
      <xdr:nvCxnSpPr>
        <xdr:cNvPr id="119" name="直線コネクタ 118"/>
        <xdr:cNvCxnSpPr/>
      </xdr:nvCxnSpPr>
      <xdr:spPr>
        <a:xfrm>
          <a:off x="2908300" y="9915016"/>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142366</xdr:rowOff>
    </xdr:from>
    <xdr:to>
      <xdr:col>15</xdr:col>
      <xdr:colOff>50800</xdr:colOff>
      <xdr:row>57</xdr:row>
      <xdr:rowOff>143934</xdr:rowOff>
    </xdr:to>
    <xdr:cxnSp macro="">
      <xdr:nvCxnSpPr>
        <xdr:cNvPr id="122" name="直線コネクタ 121"/>
        <xdr:cNvCxnSpPr/>
      </xdr:nvCxnSpPr>
      <xdr:spPr>
        <a:xfrm flipV="1">
          <a:off x="2019300" y="9915016"/>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143934</xdr:rowOff>
    </xdr:from>
    <xdr:to>
      <xdr:col>10</xdr:col>
      <xdr:colOff>114300</xdr:colOff>
      <xdr:row>57</xdr:row>
      <xdr:rowOff>162048</xdr:rowOff>
    </xdr:to>
    <xdr:cxnSp macro="">
      <xdr:nvCxnSpPr>
        <xdr:cNvPr id="125" name="直線コネクタ 124"/>
        <xdr:cNvCxnSpPr/>
      </xdr:nvCxnSpPr>
      <xdr:spPr>
        <a:xfrm flipV="1">
          <a:off x="1130300" y="9916584"/>
          <a:ext cx="8890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89435</xdr:rowOff>
    </xdr:from>
    <xdr:to>
      <xdr:col>24</xdr:col>
      <xdr:colOff>114300</xdr:colOff>
      <xdr:row>58</xdr:row>
      <xdr:rowOff>19585</xdr:rowOff>
    </xdr:to>
    <xdr:sp macro="" textlink="">
      <xdr:nvSpPr>
        <xdr:cNvPr id="135" name="楕円 134"/>
        <xdr:cNvSpPr/>
      </xdr:nvSpPr>
      <xdr:spPr>
        <a:xfrm>
          <a:off x="4584700" y="98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4362</xdr:rowOff>
    </xdr:from>
    <xdr:ext cx="534377" cy="259045"/>
    <xdr:sp macro="" textlink="">
      <xdr:nvSpPr>
        <xdr:cNvPr id="136" name="物件費該当値テキスト"/>
        <xdr:cNvSpPr txBox="1"/>
      </xdr:nvSpPr>
      <xdr:spPr>
        <a:xfrm>
          <a:off x="4686300" y="97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95228</xdr:rowOff>
    </xdr:from>
    <xdr:to>
      <xdr:col>20</xdr:col>
      <xdr:colOff>38100</xdr:colOff>
      <xdr:row>58</xdr:row>
      <xdr:rowOff>25378</xdr:rowOff>
    </xdr:to>
    <xdr:sp macro="" textlink="">
      <xdr:nvSpPr>
        <xdr:cNvPr id="137" name="楕円 136"/>
        <xdr:cNvSpPr/>
      </xdr:nvSpPr>
      <xdr:spPr>
        <a:xfrm>
          <a:off x="3746500" y="98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16505</xdr:rowOff>
    </xdr:from>
    <xdr:ext cx="534377" cy="259045"/>
    <xdr:sp macro="" textlink="">
      <xdr:nvSpPr>
        <xdr:cNvPr id="138" name="テキスト ボックス 137"/>
        <xdr:cNvSpPr txBox="1"/>
      </xdr:nvSpPr>
      <xdr:spPr>
        <a:xfrm>
          <a:off x="3530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91566</xdr:rowOff>
    </xdr:from>
    <xdr:to>
      <xdr:col>15</xdr:col>
      <xdr:colOff>101600</xdr:colOff>
      <xdr:row>58</xdr:row>
      <xdr:rowOff>21716</xdr:rowOff>
    </xdr:to>
    <xdr:sp macro="" textlink="">
      <xdr:nvSpPr>
        <xdr:cNvPr id="139" name="楕円 138"/>
        <xdr:cNvSpPr/>
      </xdr:nvSpPr>
      <xdr:spPr>
        <a:xfrm>
          <a:off x="2857500" y="98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12843</xdr:rowOff>
    </xdr:from>
    <xdr:ext cx="534377" cy="259045"/>
    <xdr:sp macro="" textlink="">
      <xdr:nvSpPr>
        <xdr:cNvPr id="140" name="テキスト ボックス 139"/>
        <xdr:cNvSpPr txBox="1"/>
      </xdr:nvSpPr>
      <xdr:spPr>
        <a:xfrm>
          <a:off x="2641111" y="995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93134</xdr:rowOff>
    </xdr:from>
    <xdr:to>
      <xdr:col>10</xdr:col>
      <xdr:colOff>165100</xdr:colOff>
      <xdr:row>58</xdr:row>
      <xdr:rowOff>23284</xdr:rowOff>
    </xdr:to>
    <xdr:sp macro="" textlink="">
      <xdr:nvSpPr>
        <xdr:cNvPr id="141" name="楕円 140"/>
        <xdr:cNvSpPr/>
      </xdr:nvSpPr>
      <xdr:spPr>
        <a:xfrm>
          <a:off x="1968500" y="98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14411</xdr:rowOff>
    </xdr:from>
    <xdr:ext cx="534377" cy="259045"/>
    <xdr:sp macro="" textlink="">
      <xdr:nvSpPr>
        <xdr:cNvPr id="142" name="テキスト ボックス 141"/>
        <xdr:cNvSpPr txBox="1"/>
      </xdr:nvSpPr>
      <xdr:spPr>
        <a:xfrm>
          <a:off x="1752111" y="99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111248</xdr:rowOff>
    </xdr:from>
    <xdr:to>
      <xdr:col>6</xdr:col>
      <xdr:colOff>38100</xdr:colOff>
      <xdr:row>58</xdr:row>
      <xdr:rowOff>41398</xdr:rowOff>
    </xdr:to>
    <xdr:sp macro="" textlink="">
      <xdr:nvSpPr>
        <xdr:cNvPr id="143" name="楕円 142"/>
        <xdr:cNvSpPr/>
      </xdr:nvSpPr>
      <xdr:spPr>
        <a:xfrm>
          <a:off x="1079500" y="988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32525</xdr:rowOff>
    </xdr:from>
    <xdr:ext cx="534377" cy="259045"/>
    <xdr:sp macro="" textlink="">
      <xdr:nvSpPr>
        <xdr:cNvPr id="144" name="テキスト ボックス 143"/>
        <xdr:cNvSpPr txBox="1"/>
      </xdr:nvSpPr>
      <xdr:spPr>
        <a:xfrm>
          <a:off x="863111" y="99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30246</xdr:rowOff>
    </xdr:from>
    <xdr:to>
      <xdr:col>24</xdr:col>
      <xdr:colOff>63500</xdr:colOff>
      <xdr:row>78</xdr:row>
      <xdr:rowOff>66914</xdr:rowOff>
    </xdr:to>
    <xdr:cxnSp macro="">
      <xdr:nvCxnSpPr>
        <xdr:cNvPr id="171" name="直線コネクタ 170"/>
        <xdr:cNvCxnSpPr/>
      </xdr:nvCxnSpPr>
      <xdr:spPr>
        <a:xfrm flipV="1">
          <a:off x="3797300" y="13403346"/>
          <a:ext cx="8382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19960</xdr:rowOff>
    </xdr:from>
    <xdr:to>
      <xdr:col>19</xdr:col>
      <xdr:colOff>177800</xdr:colOff>
      <xdr:row>78</xdr:row>
      <xdr:rowOff>66914</xdr:rowOff>
    </xdr:to>
    <xdr:cxnSp macro="">
      <xdr:nvCxnSpPr>
        <xdr:cNvPr id="174" name="直線コネクタ 173"/>
        <xdr:cNvCxnSpPr/>
      </xdr:nvCxnSpPr>
      <xdr:spPr>
        <a:xfrm>
          <a:off x="2908300" y="13393060"/>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19960</xdr:rowOff>
    </xdr:from>
    <xdr:to>
      <xdr:col>15</xdr:col>
      <xdr:colOff>50800</xdr:colOff>
      <xdr:row>78</xdr:row>
      <xdr:rowOff>34727</xdr:rowOff>
    </xdr:to>
    <xdr:cxnSp macro="">
      <xdr:nvCxnSpPr>
        <xdr:cNvPr id="177" name="直線コネクタ 176"/>
        <xdr:cNvCxnSpPr/>
      </xdr:nvCxnSpPr>
      <xdr:spPr>
        <a:xfrm flipV="1">
          <a:off x="2019300" y="13393060"/>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34727</xdr:rowOff>
    </xdr:from>
    <xdr:to>
      <xdr:col>10</xdr:col>
      <xdr:colOff>114300</xdr:colOff>
      <xdr:row>78</xdr:row>
      <xdr:rowOff>56581</xdr:rowOff>
    </xdr:to>
    <xdr:cxnSp macro="">
      <xdr:nvCxnSpPr>
        <xdr:cNvPr id="180" name="直線コネクタ 179"/>
        <xdr:cNvCxnSpPr/>
      </xdr:nvCxnSpPr>
      <xdr:spPr>
        <a:xfrm flipV="1">
          <a:off x="1130300" y="13407827"/>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150896</xdr:rowOff>
    </xdr:from>
    <xdr:to>
      <xdr:col>24</xdr:col>
      <xdr:colOff>114300</xdr:colOff>
      <xdr:row>78</xdr:row>
      <xdr:rowOff>81046</xdr:rowOff>
    </xdr:to>
    <xdr:sp macro="" textlink="">
      <xdr:nvSpPr>
        <xdr:cNvPr id="190" name="楕円 189"/>
        <xdr:cNvSpPr/>
      </xdr:nvSpPr>
      <xdr:spPr>
        <a:xfrm>
          <a:off x="4584700" y="1335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65823</xdr:rowOff>
    </xdr:from>
    <xdr:ext cx="469744" cy="259045"/>
    <xdr:sp macro="" textlink="">
      <xdr:nvSpPr>
        <xdr:cNvPr id="191" name="維持補修費該当値テキスト"/>
        <xdr:cNvSpPr txBox="1"/>
      </xdr:nvSpPr>
      <xdr:spPr>
        <a:xfrm>
          <a:off x="4686300" y="1326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16114</xdr:rowOff>
    </xdr:from>
    <xdr:to>
      <xdr:col>20</xdr:col>
      <xdr:colOff>38100</xdr:colOff>
      <xdr:row>78</xdr:row>
      <xdr:rowOff>117714</xdr:rowOff>
    </xdr:to>
    <xdr:sp macro="" textlink="">
      <xdr:nvSpPr>
        <xdr:cNvPr id="192" name="楕円 191"/>
        <xdr:cNvSpPr/>
      </xdr:nvSpPr>
      <xdr:spPr>
        <a:xfrm>
          <a:off x="3746500" y="13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108841</xdr:rowOff>
    </xdr:from>
    <xdr:ext cx="469744" cy="259045"/>
    <xdr:sp macro="" textlink="">
      <xdr:nvSpPr>
        <xdr:cNvPr id="193" name="テキスト ボックス 192"/>
        <xdr:cNvSpPr txBox="1"/>
      </xdr:nvSpPr>
      <xdr:spPr>
        <a:xfrm>
          <a:off x="3562428" y="134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140610</xdr:rowOff>
    </xdr:from>
    <xdr:to>
      <xdr:col>15</xdr:col>
      <xdr:colOff>101600</xdr:colOff>
      <xdr:row>78</xdr:row>
      <xdr:rowOff>70760</xdr:rowOff>
    </xdr:to>
    <xdr:sp macro="" textlink="">
      <xdr:nvSpPr>
        <xdr:cNvPr id="194" name="楕円 193"/>
        <xdr:cNvSpPr/>
      </xdr:nvSpPr>
      <xdr:spPr>
        <a:xfrm>
          <a:off x="2857500" y="133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61887</xdr:rowOff>
    </xdr:from>
    <xdr:ext cx="469744" cy="259045"/>
    <xdr:sp macro="" textlink="">
      <xdr:nvSpPr>
        <xdr:cNvPr id="195" name="テキスト ボックス 194"/>
        <xdr:cNvSpPr txBox="1"/>
      </xdr:nvSpPr>
      <xdr:spPr>
        <a:xfrm>
          <a:off x="2673428" y="134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155377</xdr:rowOff>
    </xdr:from>
    <xdr:to>
      <xdr:col>10</xdr:col>
      <xdr:colOff>165100</xdr:colOff>
      <xdr:row>78</xdr:row>
      <xdr:rowOff>85527</xdr:rowOff>
    </xdr:to>
    <xdr:sp macro="" textlink="">
      <xdr:nvSpPr>
        <xdr:cNvPr id="196" name="楕円 195"/>
        <xdr:cNvSpPr/>
      </xdr:nvSpPr>
      <xdr:spPr>
        <a:xfrm>
          <a:off x="1968500" y="133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76654</xdr:rowOff>
    </xdr:from>
    <xdr:ext cx="469744" cy="259045"/>
    <xdr:sp macro="" textlink="">
      <xdr:nvSpPr>
        <xdr:cNvPr id="197" name="テキスト ボックス 196"/>
        <xdr:cNvSpPr txBox="1"/>
      </xdr:nvSpPr>
      <xdr:spPr>
        <a:xfrm>
          <a:off x="1784428" y="134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5781</xdr:rowOff>
    </xdr:from>
    <xdr:to>
      <xdr:col>6</xdr:col>
      <xdr:colOff>38100</xdr:colOff>
      <xdr:row>78</xdr:row>
      <xdr:rowOff>107381</xdr:rowOff>
    </xdr:to>
    <xdr:sp macro="" textlink="">
      <xdr:nvSpPr>
        <xdr:cNvPr id="198" name="楕円 197"/>
        <xdr:cNvSpPr/>
      </xdr:nvSpPr>
      <xdr:spPr>
        <a:xfrm>
          <a:off x="1079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98508</xdr:rowOff>
    </xdr:from>
    <xdr:ext cx="469744" cy="259045"/>
    <xdr:sp macro="" textlink="">
      <xdr:nvSpPr>
        <xdr:cNvPr id="199" name="テキスト ボックス 198"/>
        <xdr:cNvSpPr txBox="1"/>
      </xdr:nvSpPr>
      <xdr:spPr>
        <a:xfrm>
          <a:off x="895428"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154513</xdr:rowOff>
    </xdr:from>
    <xdr:to>
      <xdr:col>24</xdr:col>
      <xdr:colOff>63500</xdr:colOff>
      <xdr:row>96</xdr:row>
      <xdr:rowOff>29857</xdr:rowOff>
    </xdr:to>
    <xdr:cxnSp macro="">
      <xdr:nvCxnSpPr>
        <xdr:cNvPr id="227" name="直線コネクタ 226"/>
        <xdr:cNvCxnSpPr/>
      </xdr:nvCxnSpPr>
      <xdr:spPr>
        <a:xfrm flipV="1">
          <a:off x="3797300" y="16442263"/>
          <a:ext cx="8382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29857</xdr:rowOff>
    </xdr:from>
    <xdr:to>
      <xdr:col>19</xdr:col>
      <xdr:colOff>177800</xdr:colOff>
      <xdr:row>96</xdr:row>
      <xdr:rowOff>70183</xdr:rowOff>
    </xdr:to>
    <xdr:cxnSp macro="">
      <xdr:nvCxnSpPr>
        <xdr:cNvPr id="230" name="直線コネクタ 229"/>
        <xdr:cNvCxnSpPr/>
      </xdr:nvCxnSpPr>
      <xdr:spPr>
        <a:xfrm flipV="1">
          <a:off x="2908300" y="16489057"/>
          <a:ext cx="8890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70183</xdr:rowOff>
    </xdr:from>
    <xdr:to>
      <xdr:col>15</xdr:col>
      <xdr:colOff>50800</xdr:colOff>
      <xdr:row>96</xdr:row>
      <xdr:rowOff>135654</xdr:rowOff>
    </xdr:to>
    <xdr:cxnSp macro="">
      <xdr:nvCxnSpPr>
        <xdr:cNvPr id="233" name="直線コネクタ 232"/>
        <xdr:cNvCxnSpPr/>
      </xdr:nvCxnSpPr>
      <xdr:spPr>
        <a:xfrm flipV="1">
          <a:off x="2019300" y="16529383"/>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135654</xdr:rowOff>
    </xdr:from>
    <xdr:to>
      <xdr:col>10</xdr:col>
      <xdr:colOff>114300</xdr:colOff>
      <xdr:row>97</xdr:row>
      <xdr:rowOff>44693</xdr:rowOff>
    </xdr:to>
    <xdr:cxnSp macro="">
      <xdr:nvCxnSpPr>
        <xdr:cNvPr id="236" name="直線コネクタ 235"/>
        <xdr:cNvCxnSpPr/>
      </xdr:nvCxnSpPr>
      <xdr:spPr>
        <a:xfrm flipV="1">
          <a:off x="1130300" y="16594854"/>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37084</xdr:rowOff>
    </xdr:from>
    <xdr:ext cx="534377" cy="259045"/>
    <xdr:sp macro="" textlink="">
      <xdr:nvSpPr>
        <xdr:cNvPr id="238" name="テキスト ボックス 237"/>
        <xdr:cNvSpPr txBox="1"/>
      </xdr:nvSpPr>
      <xdr:spPr>
        <a:xfrm>
          <a:off x="1752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103713</xdr:rowOff>
    </xdr:from>
    <xdr:to>
      <xdr:col>24</xdr:col>
      <xdr:colOff>114300</xdr:colOff>
      <xdr:row>96</xdr:row>
      <xdr:rowOff>33863</xdr:rowOff>
    </xdr:to>
    <xdr:sp macro="" textlink="">
      <xdr:nvSpPr>
        <xdr:cNvPr id="246" name="楕円 245"/>
        <xdr:cNvSpPr/>
      </xdr:nvSpPr>
      <xdr:spPr>
        <a:xfrm>
          <a:off x="4584700" y="163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82140</xdr:rowOff>
    </xdr:from>
    <xdr:ext cx="534377" cy="259045"/>
    <xdr:sp macro="" textlink="">
      <xdr:nvSpPr>
        <xdr:cNvPr id="247" name="扶助費該当値テキスト"/>
        <xdr:cNvSpPr txBox="1"/>
      </xdr:nvSpPr>
      <xdr:spPr>
        <a:xfrm>
          <a:off x="4686300" y="1636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150507</xdr:rowOff>
    </xdr:from>
    <xdr:to>
      <xdr:col>20</xdr:col>
      <xdr:colOff>38100</xdr:colOff>
      <xdr:row>96</xdr:row>
      <xdr:rowOff>80657</xdr:rowOff>
    </xdr:to>
    <xdr:sp macro="" textlink="">
      <xdr:nvSpPr>
        <xdr:cNvPr id="248" name="楕円 247"/>
        <xdr:cNvSpPr/>
      </xdr:nvSpPr>
      <xdr:spPr>
        <a:xfrm>
          <a:off x="37465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71784</xdr:rowOff>
    </xdr:from>
    <xdr:ext cx="534377" cy="259045"/>
    <xdr:sp macro="" textlink="">
      <xdr:nvSpPr>
        <xdr:cNvPr id="249" name="テキスト ボックス 248"/>
        <xdr:cNvSpPr txBox="1"/>
      </xdr:nvSpPr>
      <xdr:spPr>
        <a:xfrm>
          <a:off x="3530111" y="165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19383</xdr:rowOff>
    </xdr:from>
    <xdr:to>
      <xdr:col>15</xdr:col>
      <xdr:colOff>101600</xdr:colOff>
      <xdr:row>96</xdr:row>
      <xdr:rowOff>120983</xdr:rowOff>
    </xdr:to>
    <xdr:sp macro="" textlink="">
      <xdr:nvSpPr>
        <xdr:cNvPr id="250" name="楕円 249"/>
        <xdr:cNvSpPr/>
      </xdr:nvSpPr>
      <xdr:spPr>
        <a:xfrm>
          <a:off x="2857500" y="16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137510</xdr:rowOff>
    </xdr:from>
    <xdr:ext cx="534377" cy="259045"/>
    <xdr:sp macro="" textlink="">
      <xdr:nvSpPr>
        <xdr:cNvPr id="251" name="テキスト ボックス 250"/>
        <xdr:cNvSpPr txBox="1"/>
      </xdr:nvSpPr>
      <xdr:spPr>
        <a:xfrm>
          <a:off x="2641111" y="162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84854</xdr:rowOff>
    </xdr:from>
    <xdr:to>
      <xdr:col>10</xdr:col>
      <xdr:colOff>165100</xdr:colOff>
      <xdr:row>97</xdr:row>
      <xdr:rowOff>15004</xdr:rowOff>
    </xdr:to>
    <xdr:sp macro="" textlink="">
      <xdr:nvSpPr>
        <xdr:cNvPr id="252" name="楕円 251"/>
        <xdr:cNvSpPr/>
      </xdr:nvSpPr>
      <xdr:spPr>
        <a:xfrm>
          <a:off x="1968500" y="1654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31531</xdr:rowOff>
    </xdr:from>
    <xdr:ext cx="534377" cy="259045"/>
    <xdr:sp macro="" textlink="">
      <xdr:nvSpPr>
        <xdr:cNvPr id="253" name="テキスト ボックス 252"/>
        <xdr:cNvSpPr txBox="1"/>
      </xdr:nvSpPr>
      <xdr:spPr>
        <a:xfrm>
          <a:off x="1752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165343</xdr:rowOff>
    </xdr:from>
    <xdr:to>
      <xdr:col>6</xdr:col>
      <xdr:colOff>38100</xdr:colOff>
      <xdr:row>97</xdr:row>
      <xdr:rowOff>95493</xdr:rowOff>
    </xdr:to>
    <xdr:sp macro="" textlink="">
      <xdr:nvSpPr>
        <xdr:cNvPr id="254" name="楕円 253"/>
        <xdr:cNvSpPr/>
      </xdr:nvSpPr>
      <xdr:spPr>
        <a:xfrm>
          <a:off x="10795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112020</xdr:rowOff>
    </xdr:from>
    <xdr:ext cx="534377" cy="259045"/>
    <xdr:sp macro="" textlink="">
      <xdr:nvSpPr>
        <xdr:cNvPr id="255" name="テキスト ボックス 254"/>
        <xdr:cNvSpPr txBox="1"/>
      </xdr:nvSpPr>
      <xdr:spPr>
        <a:xfrm>
          <a:off x="863111" y="163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136499</xdr:rowOff>
    </xdr:from>
    <xdr:to>
      <xdr:col>55</xdr:col>
      <xdr:colOff>0</xdr:colOff>
      <xdr:row>36</xdr:row>
      <xdr:rowOff>61497</xdr:rowOff>
    </xdr:to>
    <xdr:cxnSp macro="">
      <xdr:nvCxnSpPr>
        <xdr:cNvPr id="286" name="直線コネクタ 285"/>
        <xdr:cNvCxnSpPr/>
      </xdr:nvCxnSpPr>
      <xdr:spPr>
        <a:xfrm flipV="1">
          <a:off x="9639300" y="6137249"/>
          <a:ext cx="838200" cy="9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41326</xdr:rowOff>
    </xdr:from>
    <xdr:to>
      <xdr:col>50</xdr:col>
      <xdr:colOff>114300</xdr:colOff>
      <xdr:row>36</xdr:row>
      <xdr:rowOff>61497</xdr:rowOff>
    </xdr:to>
    <xdr:cxnSp macro="">
      <xdr:nvCxnSpPr>
        <xdr:cNvPr id="289" name="直線コネクタ 288"/>
        <xdr:cNvCxnSpPr/>
      </xdr:nvCxnSpPr>
      <xdr:spPr>
        <a:xfrm>
          <a:off x="8750300" y="6042076"/>
          <a:ext cx="889000" cy="19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41326</xdr:rowOff>
    </xdr:from>
    <xdr:to>
      <xdr:col>45</xdr:col>
      <xdr:colOff>177800</xdr:colOff>
      <xdr:row>35</xdr:row>
      <xdr:rowOff>65753</xdr:rowOff>
    </xdr:to>
    <xdr:cxnSp macro="">
      <xdr:nvCxnSpPr>
        <xdr:cNvPr id="292" name="直線コネクタ 291"/>
        <xdr:cNvCxnSpPr/>
      </xdr:nvCxnSpPr>
      <xdr:spPr>
        <a:xfrm flipV="1">
          <a:off x="7861300" y="6042076"/>
          <a:ext cx="8890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64360</xdr:rowOff>
    </xdr:from>
    <xdr:to>
      <xdr:col>41</xdr:col>
      <xdr:colOff>50800</xdr:colOff>
      <xdr:row>35</xdr:row>
      <xdr:rowOff>65753</xdr:rowOff>
    </xdr:to>
    <xdr:cxnSp macro="">
      <xdr:nvCxnSpPr>
        <xdr:cNvPr id="295" name="直線コネクタ 294"/>
        <xdr:cNvCxnSpPr/>
      </xdr:nvCxnSpPr>
      <xdr:spPr>
        <a:xfrm>
          <a:off x="6972300" y="6065110"/>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105046</xdr:rowOff>
    </xdr:from>
    <xdr:ext cx="534377" cy="259045"/>
    <xdr:sp macro="" textlink="">
      <xdr:nvSpPr>
        <xdr:cNvPr id="297" name="テキスト ボックス 296"/>
        <xdr:cNvSpPr txBox="1"/>
      </xdr:nvSpPr>
      <xdr:spPr>
        <a:xfrm>
          <a:off x="7594111" y="62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121745</xdr:rowOff>
    </xdr:from>
    <xdr:ext cx="534377" cy="259045"/>
    <xdr:sp macro="" textlink="">
      <xdr:nvSpPr>
        <xdr:cNvPr id="299" name="テキスト ボックス 298"/>
        <xdr:cNvSpPr txBox="1"/>
      </xdr:nvSpPr>
      <xdr:spPr>
        <a:xfrm>
          <a:off x="6705111" y="62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85699</xdr:rowOff>
    </xdr:from>
    <xdr:to>
      <xdr:col>55</xdr:col>
      <xdr:colOff>50800</xdr:colOff>
      <xdr:row>36</xdr:row>
      <xdr:rowOff>15849</xdr:rowOff>
    </xdr:to>
    <xdr:sp macro="" textlink="">
      <xdr:nvSpPr>
        <xdr:cNvPr id="305" name="楕円 304"/>
        <xdr:cNvSpPr/>
      </xdr:nvSpPr>
      <xdr:spPr>
        <a:xfrm>
          <a:off x="104267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108576</xdr:rowOff>
    </xdr:from>
    <xdr:ext cx="534377" cy="259045"/>
    <xdr:sp macro="" textlink="">
      <xdr:nvSpPr>
        <xdr:cNvPr id="306" name="補助費等該当値テキスト"/>
        <xdr:cNvSpPr txBox="1"/>
      </xdr:nvSpPr>
      <xdr:spPr>
        <a:xfrm>
          <a:off x="10528300" y="59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10697</xdr:rowOff>
    </xdr:from>
    <xdr:to>
      <xdr:col>50</xdr:col>
      <xdr:colOff>165100</xdr:colOff>
      <xdr:row>36</xdr:row>
      <xdr:rowOff>112297</xdr:rowOff>
    </xdr:to>
    <xdr:sp macro="" textlink="">
      <xdr:nvSpPr>
        <xdr:cNvPr id="307" name="楕円 306"/>
        <xdr:cNvSpPr/>
      </xdr:nvSpPr>
      <xdr:spPr>
        <a:xfrm>
          <a:off x="9588500" y="61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103424</xdr:rowOff>
    </xdr:from>
    <xdr:ext cx="534377" cy="259045"/>
    <xdr:sp macro="" textlink="">
      <xdr:nvSpPr>
        <xdr:cNvPr id="308" name="テキスト ボックス 307"/>
        <xdr:cNvSpPr txBox="1"/>
      </xdr:nvSpPr>
      <xdr:spPr>
        <a:xfrm>
          <a:off x="9372111" y="62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161976</xdr:rowOff>
    </xdr:from>
    <xdr:to>
      <xdr:col>46</xdr:col>
      <xdr:colOff>38100</xdr:colOff>
      <xdr:row>35</xdr:row>
      <xdr:rowOff>92126</xdr:rowOff>
    </xdr:to>
    <xdr:sp macro="" textlink="">
      <xdr:nvSpPr>
        <xdr:cNvPr id="309" name="楕円 308"/>
        <xdr:cNvSpPr/>
      </xdr:nvSpPr>
      <xdr:spPr>
        <a:xfrm>
          <a:off x="8699500" y="59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108653</xdr:rowOff>
    </xdr:from>
    <xdr:ext cx="534377" cy="259045"/>
    <xdr:sp macro="" textlink="">
      <xdr:nvSpPr>
        <xdr:cNvPr id="310" name="テキスト ボックス 309"/>
        <xdr:cNvSpPr txBox="1"/>
      </xdr:nvSpPr>
      <xdr:spPr>
        <a:xfrm>
          <a:off x="8483111" y="57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14953</xdr:rowOff>
    </xdr:from>
    <xdr:to>
      <xdr:col>41</xdr:col>
      <xdr:colOff>101600</xdr:colOff>
      <xdr:row>35</xdr:row>
      <xdr:rowOff>116553</xdr:rowOff>
    </xdr:to>
    <xdr:sp macro="" textlink="">
      <xdr:nvSpPr>
        <xdr:cNvPr id="311" name="楕円 310"/>
        <xdr:cNvSpPr/>
      </xdr:nvSpPr>
      <xdr:spPr>
        <a:xfrm>
          <a:off x="7810500" y="6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133080</xdr:rowOff>
    </xdr:from>
    <xdr:ext cx="534377" cy="259045"/>
    <xdr:sp macro="" textlink="">
      <xdr:nvSpPr>
        <xdr:cNvPr id="312" name="テキスト ボックス 311"/>
        <xdr:cNvSpPr txBox="1"/>
      </xdr:nvSpPr>
      <xdr:spPr>
        <a:xfrm>
          <a:off x="7594111" y="57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13560</xdr:rowOff>
    </xdr:from>
    <xdr:to>
      <xdr:col>36</xdr:col>
      <xdr:colOff>165100</xdr:colOff>
      <xdr:row>35</xdr:row>
      <xdr:rowOff>115160</xdr:rowOff>
    </xdr:to>
    <xdr:sp macro="" textlink="">
      <xdr:nvSpPr>
        <xdr:cNvPr id="313" name="楕円 312"/>
        <xdr:cNvSpPr/>
      </xdr:nvSpPr>
      <xdr:spPr>
        <a:xfrm>
          <a:off x="6921500" y="60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131687</xdr:rowOff>
    </xdr:from>
    <xdr:ext cx="534377" cy="259045"/>
    <xdr:sp macro="" textlink="">
      <xdr:nvSpPr>
        <xdr:cNvPr id="314" name="テキスト ボックス 313"/>
        <xdr:cNvSpPr txBox="1"/>
      </xdr:nvSpPr>
      <xdr:spPr>
        <a:xfrm>
          <a:off x="6705111" y="57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116644</xdr:rowOff>
    </xdr:from>
    <xdr:to>
      <xdr:col>55</xdr:col>
      <xdr:colOff>0</xdr:colOff>
      <xdr:row>58</xdr:row>
      <xdr:rowOff>57655</xdr:rowOff>
    </xdr:to>
    <xdr:cxnSp macro="">
      <xdr:nvCxnSpPr>
        <xdr:cNvPr id="345" name="直線コネクタ 344"/>
        <xdr:cNvCxnSpPr/>
      </xdr:nvCxnSpPr>
      <xdr:spPr>
        <a:xfrm>
          <a:off x="9639300" y="9889294"/>
          <a:ext cx="838200" cy="1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11564</xdr:rowOff>
    </xdr:from>
    <xdr:to>
      <xdr:col>50</xdr:col>
      <xdr:colOff>114300</xdr:colOff>
      <xdr:row>57</xdr:row>
      <xdr:rowOff>116644</xdr:rowOff>
    </xdr:to>
    <xdr:cxnSp macro="">
      <xdr:nvCxnSpPr>
        <xdr:cNvPr id="348" name="直線コネクタ 347"/>
        <xdr:cNvCxnSpPr/>
      </xdr:nvCxnSpPr>
      <xdr:spPr>
        <a:xfrm>
          <a:off x="8750300" y="9784214"/>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11564</xdr:rowOff>
    </xdr:from>
    <xdr:to>
      <xdr:col>45</xdr:col>
      <xdr:colOff>177800</xdr:colOff>
      <xdr:row>57</xdr:row>
      <xdr:rowOff>136478</xdr:rowOff>
    </xdr:to>
    <xdr:cxnSp macro="">
      <xdr:nvCxnSpPr>
        <xdr:cNvPr id="351" name="直線コネクタ 350"/>
        <xdr:cNvCxnSpPr/>
      </xdr:nvCxnSpPr>
      <xdr:spPr>
        <a:xfrm flipV="1">
          <a:off x="7861300" y="9784214"/>
          <a:ext cx="8890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144958</xdr:rowOff>
    </xdr:from>
    <xdr:to>
      <xdr:col>41</xdr:col>
      <xdr:colOff>50800</xdr:colOff>
      <xdr:row>57</xdr:row>
      <xdr:rowOff>136478</xdr:rowOff>
    </xdr:to>
    <xdr:cxnSp macro="">
      <xdr:nvCxnSpPr>
        <xdr:cNvPr id="354" name="直線コネクタ 353"/>
        <xdr:cNvCxnSpPr/>
      </xdr:nvCxnSpPr>
      <xdr:spPr>
        <a:xfrm>
          <a:off x="6972300" y="9574708"/>
          <a:ext cx="889000" cy="3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6855</xdr:rowOff>
    </xdr:from>
    <xdr:to>
      <xdr:col>55</xdr:col>
      <xdr:colOff>50800</xdr:colOff>
      <xdr:row>58</xdr:row>
      <xdr:rowOff>108455</xdr:rowOff>
    </xdr:to>
    <xdr:sp macro="" textlink="">
      <xdr:nvSpPr>
        <xdr:cNvPr id="364" name="楕円 363"/>
        <xdr:cNvSpPr/>
      </xdr:nvSpPr>
      <xdr:spPr>
        <a:xfrm>
          <a:off x="104267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93232</xdr:rowOff>
    </xdr:from>
    <xdr:ext cx="534377" cy="259045"/>
    <xdr:sp macro="" textlink="">
      <xdr:nvSpPr>
        <xdr:cNvPr id="365" name="普通建設事業費該当値テキスト"/>
        <xdr:cNvSpPr txBox="1"/>
      </xdr:nvSpPr>
      <xdr:spPr>
        <a:xfrm>
          <a:off x="10528300" y="986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65844</xdr:rowOff>
    </xdr:from>
    <xdr:to>
      <xdr:col>50</xdr:col>
      <xdr:colOff>165100</xdr:colOff>
      <xdr:row>57</xdr:row>
      <xdr:rowOff>167444</xdr:rowOff>
    </xdr:to>
    <xdr:sp macro="" textlink="">
      <xdr:nvSpPr>
        <xdr:cNvPr id="366" name="楕円 365"/>
        <xdr:cNvSpPr/>
      </xdr:nvSpPr>
      <xdr:spPr>
        <a:xfrm>
          <a:off x="9588500" y="98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158571</xdr:rowOff>
    </xdr:from>
    <xdr:ext cx="534377" cy="259045"/>
    <xdr:sp macro="" textlink="">
      <xdr:nvSpPr>
        <xdr:cNvPr id="367" name="テキスト ボックス 366"/>
        <xdr:cNvSpPr txBox="1"/>
      </xdr:nvSpPr>
      <xdr:spPr>
        <a:xfrm>
          <a:off x="9372111" y="99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132214</xdr:rowOff>
    </xdr:from>
    <xdr:to>
      <xdr:col>46</xdr:col>
      <xdr:colOff>38100</xdr:colOff>
      <xdr:row>57</xdr:row>
      <xdr:rowOff>62364</xdr:rowOff>
    </xdr:to>
    <xdr:sp macro="" textlink="">
      <xdr:nvSpPr>
        <xdr:cNvPr id="368" name="楕円 367"/>
        <xdr:cNvSpPr/>
      </xdr:nvSpPr>
      <xdr:spPr>
        <a:xfrm>
          <a:off x="8699500" y="9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53491</xdr:rowOff>
    </xdr:from>
    <xdr:ext cx="534377" cy="259045"/>
    <xdr:sp macro="" textlink="">
      <xdr:nvSpPr>
        <xdr:cNvPr id="369" name="テキスト ボックス 368"/>
        <xdr:cNvSpPr txBox="1"/>
      </xdr:nvSpPr>
      <xdr:spPr>
        <a:xfrm>
          <a:off x="8483111" y="98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85678</xdr:rowOff>
    </xdr:from>
    <xdr:to>
      <xdr:col>41</xdr:col>
      <xdr:colOff>101600</xdr:colOff>
      <xdr:row>58</xdr:row>
      <xdr:rowOff>15828</xdr:rowOff>
    </xdr:to>
    <xdr:sp macro="" textlink="">
      <xdr:nvSpPr>
        <xdr:cNvPr id="370" name="楕円 369"/>
        <xdr:cNvSpPr/>
      </xdr:nvSpPr>
      <xdr:spPr>
        <a:xfrm>
          <a:off x="7810500" y="9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6955</xdr:rowOff>
    </xdr:from>
    <xdr:ext cx="534377" cy="259045"/>
    <xdr:sp macro="" textlink="">
      <xdr:nvSpPr>
        <xdr:cNvPr id="371" name="テキスト ボックス 370"/>
        <xdr:cNvSpPr txBox="1"/>
      </xdr:nvSpPr>
      <xdr:spPr>
        <a:xfrm>
          <a:off x="7594111" y="99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94158</xdr:rowOff>
    </xdr:from>
    <xdr:to>
      <xdr:col>36</xdr:col>
      <xdr:colOff>165100</xdr:colOff>
      <xdr:row>56</xdr:row>
      <xdr:rowOff>24308</xdr:rowOff>
    </xdr:to>
    <xdr:sp macro="" textlink="">
      <xdr:nvSpPr>
        <xdr:cNvPr id="372" name="楕円 371"/>
        <xdr:cNvSpPr/>
      </xdr:nvSpPr>
      <xdr:spPr>
        <a:xfrm>
          <a:off x="6921500" y="95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15435</xdr:rowOff>
    </xdr:from>
    <xdr:ext cx="534377" cy="259045"/>
    <xdr:sp macro="" textlink="">
      <xdr:nvSpPr>
        <xdr:cNvPr id="373" name="テキスト ボックス 372"/>
        <xdr:cNvSpPr txBox="1"/>
      </xdr:nvSpPr>
      <xdr:spPr>
        <a:xfrm>
          <a:off x="6705111" y="96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142957</xdr:rowOff>
    </xdr:from>
    <xdr:to>
      <xdr:col>55</xdr:col>
      <xdr:colOff>0</xdr:colOff>
      <xdr:row>78</xdr:row>
      <xdr:rowOff>146901</xdr:rowOff>
    </xdr:to>
    <xdr:cxnSp macro="">
      <xdr:nvCxnSpPr>
        <xdr:cNvPr id="402" name="直線コネクタ 401"/>
        <xdr:cNvCxnSpPr/>
      </xdr:nvCxnSpPr>
      <xdr:spPr>
        <a:xfrm flipV="1">
          <a:off x="9639300" y="13516057"/>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11703</xdr:rowOff>
    </xdr:from>
    <xdr:to>
      <xdr:col>50</xdr:col>
      <xdr:colOff>114300</xdr:colOff>
      <xdr:row>78</xdr:row>
      <xdr:rowOff>146901</xdr:rowOff>
    </xdr:to>
    <xdr:cxnSp macro="">
      <xdr:nvCxnSpPr>
        <xdr:cNvPr id="405" name="直線コネクタ 404"/>
        <xdr:cNvCxnSpPr/>
      </xdr:nvCxnSpPr>
      <xdr:spPr>
        <a:xfrm>
          <a:off x="8750300" y="13384803"/>
          <a:ext cx="889000" cy="1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54414</xdr:rowOff>
    </xdr:from>
    <xdr:to>
      <xdr:col>45</xdr:col>
      <xdr:colOff>177800</xdr:colOff>
      <xdr:row>78</xdr:row>
      <xdr:rowOff>11703</xdr:rowOff>
    </xdr:to>
    <xdr:cxnSp macro="">
      <xdr:nvCxnSpPr>
        <xdr:cNvPr id="408" name="直線コネクタ 407"/>
        <xdr:cNvCxnSpPr/>
      </xdr:nvCxnSpPr>
      <xdr:spPr>
        <a:xfrm>
          <a:off x="7861300" y="13256064"/>
          <a:ext cx="889000" cy="1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92157</xdr:rowOff>
    </xdr:from>
    <xdr:to>
      <xdr:col>55</xdr:col>
      <xdr:colOff>50800</xdr:colOff>
      <xdr:row>79</xdr:row>
      <xdr:rowOff>22307</xdr:rowOff>
    </xdr:to>
    <xdr:sp macro="" textlink="">
      <xdr:nvSpPr>
        <xdr:cNvPr id="418" name="楕円 417"/>
        <xdr:cNvSpPr/>
      </xdr:nvSpPr>
      <xdr:spPr>
        <a:xfrm>
          <a:off x="10426700" y="13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7084</xdr:rowOff>
    </xdr:from>
    <xdr:ext cx="469744" cy="259045"/>
    <xdr:sp macro="" textlink="">
      <xdr:nvSpPr>
        <xdr:cNvPr id="419" name="普通建設事業費 （ うち新規整備　）該当値テキスト"/>
        <xdr:cNvSpPr txBox="1"/>
      </xdr:nvSpPr>
      <xdr:spPr>
        <a:xfrm>
          <a:off x="10528300" y="133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96101</xdr:rowOff>
    </xdr:from>
    <xdr:to>
      <xdr:col>50</xdr:col>
      <xdr:colOff>165100</xdr:colOff>
      <xdr:row>79</xdr:row>
      <xdr:rowOff>26251</xdr:rowOff>
    </xdr:to>
    <xdr:sp macro="" textlink="">
      <xdr:nvSpPr>
        <xdr:cNvPr id="420" name="楕円 419"/>
        <xdr:cNvSpPr/>
      </xdr:nvSpPr>
      <xdr:spPr>
        <a:xfrm>
          <a:off x="9588500" y="134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17378</xdr:rowOff>
    </xdr:from>
    <xdr:ext cx="469744" cy="259045"/>
    <xdr:sp macro="" textlink="">
      <xdr:nvSpPr>
        <xdr:cNvPr id="421" name="テキスト ボックス 420"/>
        <xdr:cNvSpPr txBox="1"/>
      </xdr:nvSpPr>
      <xdr:spPr>
        <a:xfrm>
          <a:off x="9404428" y="1356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132353</xdr:rowOff>
    </xdr:from>
    <xdr:to>
      <xdr:col>46</xdr:col>
      <xdr:colOff>38100</xdr:colOff>
      <xdr:row>78</xdr:row>
      <xdr:rowOff>62503</xdr:rowOff>
    </xdr:to>
    <xdr:sp macro="" textlink="">
      <xdr:nvSpPr>
        <xdr:cNvPr id="422" name="楕円 421"/>
        <xdr:cNvSpPr/>
      </xdr:nvSpPr>
      <xdr:spPr>
        <a:xfrm>
          <a:off x="8699500" y="133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53630</xdr:rowOff>
    </xdr:from>
    <xdr:ext cx="534377" cy="259045"/>
    <xdr:sp macro="" textlink="">
      <xdr:nvSpPr>
        <xdr:cNvPr id="423" name="テキスト ボックス 422"/>
        <xdr:cNvSpPr txBox="1"/>
      </xdr:nvSpPr>
      <xdr:spPr>
        <a:xfrm>
          <a:off x="8483111" y="13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3614</xdr:rowOff>
    </xdr:from>
    <xdr:to>
      <xdr:col>41</xdr:col>
      <xdr:colOff>101600</xdr:colOff>
      <xdr:row>77</xdr:row>
      <xdr:rowOff>105214</xdr:rowOff>
    </xdr:to>
    <xdr:sp macro="" textlink="">
      <xdr:nvSpPr>
        <xdr:cNvPr id="424" name="楕円 423"/>
        <xdr:cNvSpPr/>
      </xdr:nvSpPr>
      <xdr:spPr>
        <a:xfrm>
          <a:off x="7810500" y="132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96341</xdr:rowOff>
    </xdr:from>
    <xdr:ext cx="534377" cy="259045"/>
    <xdr:sp macro="" textlink="">
      <xdr:nvSpPr>
        <xdr:cNvPr id="425" name="テキスト ボックス 424"/>
        <xdr:cNvSpPr txBox="1"/>
      </xdr:nvSpPr>
      <xdr:spPr>
        <a:xfrm>
          <a:off x="7594111" y="132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103791</xdr:rowOff>
    </xdr:from>
    <xdr:to>
      <xdr:col>55</xdr:col>
      <xdr:colOff>0</xdr:colOff>
      <xdr:row>98</xdr:row>
      <xdr:rowOff>26333</xdr:rowOff>
    </xdr:to>
    <xdr:cxnSp macro="">
      <xdr:nvCxnSpPr>
        <xdr:cNvPr id="454" name="直線コネクタ 453"/>
        <xdr:cNvCxnSpPr/>
      </xdr:nvCxnSpPr>
      <xdr:spPr>
        <a:xfrm>
          <a:off x="9639300" y="16562991"/>
          <a:ext cx="838200" cy="26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100304</xdr:rowOff>
    </xdr:from>
    <xdr:to>
      <xdr:col>50</xdr:col>
      <xdr:colOff>114300</xdr:colOff>
      <xdr:row>96</xdr:row>
      <xdr:rowOff>103791</xdr:rowOff>
    </xdr:to>
    <xdr:cxnSp macro="">
      <xdr:nvCxnSpPr>
        <xdr:cNvPr id="457" name="直線コネクタ 456"/>
        <xdr:cNvCxnSpPr/>
      </xdr:nvCxnSpPr>
      <xdr:spPr>
        <a:xfrm>
          <a:off x="8750300" y="16559504"/>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100304</xdr:rowOff>
    </xdr:from>
    <xdr:to>
      <xdr:col>45</xdr:col>
      <xdr:colOff>177800</xdr:colOff>
      <xdr:row>98</xdr:row>
      <xdr:rowOff>131090</xdr:rowOff>
    </xdr:to>
    <xdr:cxnSp macro="">
      <xdr:nvCxnSpPr>
        <xdr:cNvPr id="460" name="直線コネクタ 459"/>
        <xdr:cNvCxnSpPr/>
      </xdr:nvCxnSpPr>
      <xdr:spPr>
        <a:xfrm flipV="1">
          <a:off x="7861300" y="16559504"/>
          <a:ext cx="889000" cy="3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4" name="テキスト ボックス 463"/>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146983</xdr:rowOff>
    </xdr:from>
    <xdr:to>
      <xdr:col>55</xdr:col>
      <xdr:colOff>50800</xdr:colOff>
      <xdr:row>98</xdr:row>
      <xdr:rowOff>77133</xdr:rowOff>
    </xdr:to>
    <xdr:sp macro="" textlink="">
      <xdr:nvSpPr>
        <xdr:cNvPr id="470" name="楕円 469"/>
        <xdr:cNvSpPr/>
      </xdr:nvSpPr>
      <xdr:spPr>
        <a:xfrm>
          <a:off x="10426700" y="167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61910</xdr:rowOff>
    </xdr:from>
    <xdr:ext cx="469744" cy="259045"/>
    <xdr:sp macro="" textlink="">
      <xdr:nvSpPr>
        <xdr:cNvPr id="471" name="普通建設事業費 （ うち更新整備　）該当値テキスト"/>
        <xdr:cNvSpPr txBox="1"/>
      </xdr:nvSpPr>
      <xdr:spPr>
        <a:xfrm>
          <a:off x="10528300" y="1669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52991</xdr:rowOff>
    </xdr:from>
    <xdr:to>
      <xdr:col>50</xdr:col>
      <xdr:colOff>165100</xdr:colOff>
      <xdr:row>96</xdr:row>
      <xdr:rowOff>154591</xdr:rowOff>
    </xdr:to>
    <xdr:sp macro="" textlink="">
      <xdr:nvSpPr>
        <xdr:cNvPr id="472" name="楕円 471"/>
        <xdr:cNvSpPr/>
      </xdr:nvSpPr>
      <xdr:spPr>
        <a:xfrm>
          <a:off x="9588500" y="165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145718</xdr:rowOff>
    </xdr:from>
    <xdr:ext cx="534377" cy="259045"/>
    <xdr:sp macro="" textlink="">
      <xdr:nvSpPr>
        <xdr:cNvPr id="473" name="テキスト ボックス 472"/>
        <xdr:cNvSpPr txBox="1"/>
      </xdr:nvSpPr>
      <xdr:spPr>
        <a:xfrm>
          <a:off x="9372111" y="166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49504</xdr:rowOff>
    </xdr:from>
    <xdr:to>
      <xdr:col>46</xdr:col>
      <xdr:colOff>38100</xdr:colOff>
      <xdr:row>96</xdr:row>
      <xdr:rowOff>151104</xdr:rowOff>
    </xdr:to>
    <xdr:sp macro="" textlink="">
      <xdr:nvSpPr>
        <xdr:cNvPr id="474" name="楕円 473"/>
        <xdr:cNvSpPr/>
      </xdr:nvSpPr>
      <xdr:spPr>
        <a:xfrm>
          <a:off x="8699500" y="165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167631</xdr:rowOff>
    </xdr:from>
    <xdr:ext cx="534377" cy="259045"/>
    <xdr:sp macro="" textlink="">
      <xdr:nvSpPr>
        <xdr:cNvPr id="475" name="テキスト ボックス 474"/>
        <xdr:cNvSpPr txBox="1"/>
      </xdr:nvSpPr>
      <xdr:spPr>
        <a:xfrm>
          <a:off x="8483111" y="162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80290</xdr:rowOff>
    </xdr:from>
    <xdr:to>
      <xdr:col>41</xdr:col>
      <xdr:colOff>101600</xdr:colOff>
      <xdr:row>99</xdr:row>
      <xdr:rowOff>10440</xdr:rowOff>
    </xdr:to>
    <xdr:sp macro="" textlink="">
      <xdr:nvSpPr>
        <xdr:cNvPr id="476" name="楕円 475"/>
        <xdr:cNvSpPr/>
      </xdr:nvSpPr>
      <xdr:spPr>
        <a:xfrm>
          <a:off x="7810500" y="16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1567</xdr:rowOff>
    </xdr:from>
    <xdr:ext cx="469744" cy="259045"/>
    <xdr:sp macro="" textlink="">
      <xdr:nvSpPr>
        <xdr:cNvPr id="477" name="テキスト ボックス 476"/>
        <xdr:cNvSpPr txBox="1"/>
      </xdr:nvSpPr>
      <xdr:spPr>
        <a:xfrm>
          <a:off x="7626428" y="1697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167915</xdr:rowOff>
    </xdr:from>
    <xdr:to>
      <xdr:col>85</xdr:col>
      <xdr:colOff>127000</xdr:colOff>
      <xdr:row>77</xdr:row>
      <xdr:rowOff>15684</xdr:rowOff>
    </xdr:to>
    <xdr:cxnSp macro="">
      <xdr:nvCxnSpPr>
        <xdr:cNvPr id="614" name="直線コネクタ 613"/>
        <xdr:cNvCxnSpPr/>
      </xdr:nvCxnSpPr>
      <xdr:spPr>
        <a:xfrm flipV="1">
          <a:off x="15481300" y="13198115"/>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15684</xdr:rowOff>
    </xdr:from>
    <xdr:to>
      <xdr:col>81</xdr:col>
      <xdr:colOff>50800</xdr:colOff>
      <xdr:row>77</xdr:row>
      <xdr:rowOff>92363</xdr:rowOff>
    </xdr:to>
    <xdr:cxnSp macro="">
      <xdr:nvCxnSpPr>
        <xdr:cNvPr id="617" name="直線コネクタ 616"/>
        <xdr:cNvCxnSpPr/>
      </xdr:nvCxnSpPr>
      <xdr:spPr>
        <a:xfrm flipV="1">
          <a:off x="14592300" y="13217334"/>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81555</xdr:rowOff>
    </xdr:from>
    <xdr:to>
      <xdr:col>76</xdr:col>
      <xdr:colOff>114300</xdr:colOff>
      <xdr:row>77</xdr:row>
      <xdr:rowOff>92363</xdr:rowOff>
    </xdr:to>
    <xdr:cxnSp macro="">
      <xdr:nvCxnSpPr>
        <xdr:cNvPr id="620" name="直線コネクタ 619"/>
        <xdr:cNvCxnSpPr/>
      </xdr:nvCxnSpPr>
      <xdr:spPr>
        <a:xfrm>
          <a:off x="13703300" y="13283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81555</xdr:rowOff>
    </xdr:from>
    <xdr:to>
      <xdr:col>71</xdr:col>
      <xdr:colOff>177800</xdr:colOff>
      <xdr:row>77</xdr:row>
      <xdr:rowOff>92771</xdr:rowOff>
    </xdr:to>
    <xdr:cxnSp macro="">
      <xdr:nvCxnSpPr>
        <xdr:cNvPr id="623" name="直線コネクタ 622"/>
        <xdr:cNvCxnSpPr/>
      </xdr:nvCxnSpPr>
      <xdr:spPr>
        <a:xfrm flipV="1">
          <a:off x="12814300" y="13283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117115</xdr:rowOff>
    </xdr:from>
    <xdr:to>
      <xdr:col>85</xdr:col>
      <xdr:colOff>177800</xdr:colOff>
      <xdr:row>77</xdr:row>
      <xdr:rowOff>47265</xdr:rowOff>
    </xdr:to>
    <xdr:sp macro="" textlink="">
      <xdr:nvSpPr>
        <xdr:cNvPr id="633" name="楕円 632"/>
        <xdr:cNvSpPr/>
      </xdr:nvSpPr>
      <xdr:spPr>
        <a:xfrm>
          <a:off x="16268700" y="131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95542</xdr:rowOff>
    </xdr:from>
    <xdr:ext cx="534377" cy="259045"/>
    <xdr:sp macro="" textlink="">
      <xdr:nvSpPr>
        <xdr:cNvPr id="634" name="公債費該当値テキスト"/>
        <xdr:cNvSpPr txBox="1"/>
      </xdr:nvSpPr>
      <xdr:spPr>
        <a:xfrm>
          <a:off x="16370300" y="131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136334</xdr:rowOff>
    </xdr:from>
    <xdr:to>
      <xdr:col>81</xdr:col>
      <xdr:colOff>101600</xdr:colOff>
      <xdr:row>77</xdr:row>
      <xdr:rowOff>66484</xdr:rowOff>
    </xdr:to>
    <xdr:sp macro="" textlink="">
      <xdr:nvSpPr>
        <xdr:cNvPr id="635" name="楕円 634"/>
        <xdr:cNvSpPr/>
      </xdr:nvSpPr>
      <xdr:spPr>
        <a:xfrm>
          <a:off x="15430500" y="13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57611</xdr:rowOff>
    </xdr:from>
    <xdr:ext cx="534377" cy="259045"/>
    <xdr:sp macro="" textlink="">
      <xdr:nvSpPr>
        <xdr:cNvPr id="636" name="テキスト ボックス 635"/>
        <xdr:cNvSpPr txBox="1"/>
      </xdr:nvSpPr>
      <xdr:spPr>
        <a:xfrm>
          <a:off x="15214111" y="132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41563</xdr:rowOff>
    </xdr:from>
    <xdr:to>
      <xdr:col>76</xdr:col>
      <xdr:colOff>165100</xdr:colOff>
      <xdr:row>77</xdr:row>
      <xdr:rowOff>143163</xdr:rowOff>
    </xdr:to>
    <xdr:sp macro="" textlink="">
      <xdr:nvSpPr>
        <xdr:cNvPr id="637" name="楕円 636"/>
        <xdr:cNvSpPr/>
      </xdr:nvSpPr>
      <xdr:spPr>
        <a:xfrm>
          <a:off x="14541500" y="132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134290</xdr:rowOff>
    </xdr:from>
    <xdr:ext cx="534377" cy="259045"/>
    <xdr:sp macro="" textlink="">
      <xdr:nvSpPr>
        <xdr:cNvPr id="638" name="テキスト ボックス 637"/>
        <xdr:cNvSpPr txBox="1"/>
      </xdr:nvSpPr>
      <xdr:spPr>
        <a:xfrm>
          <a:off x="14325111" y="13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30755</xdr:rowOff>
    </xdr:from>
    <xdr:to>
      <xdr:col>72</xdr:col>
      <xdr:colOff>38100</xdr:colOff>
      <xdr:row>77</xdr:row>
      <xdr:rowOff>132355</xdr:rowOff>
    </xdr:to>
    <xdr:sp macro="" textlink="">
      <xdr:nvSpPr>
        <xdr:cNvPr id="639" name="楕円 638"/>
        <xdr:cNvSpPr/>
      </xdr:nvSpPr>
      <xdr:spPr>
        <a:xfrm>
          <a:off x="13652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123482</xdr:rowOff>
    </xdr:from>
    <xdr:ext cx="534377" cy="259045"/>
    <xdr:sp macro="" textlink="">
      <xdr:nvSpPr>
        <xdr:cNvPr id="640" name="テキスト ボックス 639"/>
        <xdr:cNvSpPr txBox="1"/>
      </xdr:nvSpPr>
      <xdr:spPr>
        <a:xfrm>
          <a:off x="13436111" y="133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41971</xdr:rowOff>
    </xdr:from>
    <xdr:to>
      <xdr:col>67</xdr:col>
      <xdr:colOff>101600</xdr:colOff>
      <xdr:row>77</xdr:row>
      <xdr:rowOff>143571</xdr:rowOff>
    </xdr:to>
    <xdr:sp macro="" textlink="">
      <xdr:nvSpPr>
        <xdr:cNvPr id="641" name="楕円 640"/>
        <xdr:cNvSpPr/>
      </xdr:nvSpPr>
      <xdr:spPr>
        <a:xfrm>
          <a:off x="12763500" y="13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134698</xdr:rowOff>
    </xdr:from>
    <xdr:ext cx="534377" cy="259045"/>
    <xdr:sp macro="" textlink="">
      <xdr:nvSpPr>
        <xdr:cNvPr id="642" name="テキスト ボックス 641"/>
        <xdr:cNvSpPr txBox="1"/>
      </xdr:nvSpPr>
      <xdr:spPr>
        <a:xfrm>
          <a:off x="12547111" y="133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155262</xdr:rowOff>
    </xdr:from>
    <xdr:to>
      <xdr:col>85</xdr:col>
      <xdr:colOff>127000</xdr:colOff>
      <xdr:row>97</xdr:row>
      <xdr:rowOff>95760</xdr:rowOff>
    </xdr:to>
    <xdr:cxnSp macro="">
      <xdr:nvCxnSpPr>
        <xdr:cNvPr id="673" name="直線コネクタ 672"/>
        <xdr:cNvCxnSpPr/>
      </xdr:nvCxnSpPr>
      <xdr:spPr>
        <a:xfrm flipV="1">
          <a:off x="15481300" y="16614462"/>
          <a:ext cx="838200" cy="1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95760</xdr:rowOff>
    </xdr:from>
    <xdr:to>
      <xdr:col>81</xdr:col>
      <xdr:colOff>50800</xdr:colOff>
      <xdr:row>97</xdr:row>
      <xdr:rowOff>155294</xdr:rowOff>
    </xdr:to>
    <xdr:cxnSp macro="">
      <xdr:nvCxnSpPr>
        <xdr:cNvPr id="676" name="直線コネクタ 675"/>
        <xdr:cNvCxnSpPr/>
      </xdr:nvCxnSpPr>
      <xdr:spPr>
        <a:xfrm flipV="1">
          <a:off x="14592300" y="16726410"/>
          <a:ext cx="8890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77456</xdr:rowOff>
    </xdr:from>
    <xdr:to>
      <xdr:col>76</xdr:col>
      <xdr:colOff>114300</xdr:colOff>
      <xdr:row>97</xdr:row>
      <xdr:rowOff>155294</xdr:rowOff>
    </xdr:to>
    <xdr:cxnSp macro="">
      <xdr:nvCxnSpPr>
        <xdr:cNvPr id="679" name="直線コネクタ 678"/>
        <xdr:cNvCxnSpPr/>
      </xdr:nvCxnSpPr>
      <xdr:spPr>
        <a:xfrm>
          <a:off x="13703300" y="16708106"/>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38545</xdr:rowOff>
    </xdr:from>
    <xdr:to>
      <xdr:col>71</xdr:col>
      <xdr:colOff>177800</xdr:colOff>
      <xdr:row>97</xdr:row>
      <xdr:rowOff>77456</xdr:rowOff>
    </xdr:to>
    <xdr:cxnSp macro="">
      <xdr:nvCxnSpPr>
        <xdr:cNvPr id="682" name="直線コネクタ 681"/>
        <xdr:cNvCxnSpPr/>
      </xdr:nvCxnSpPr>
      <xdr:spPr>
        <a:xfrm>
          <a:off x="12814300" y="16669195"/>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81042</xdr:rowOff>
    </xdr:from>
    <xdr:ext cx="534377" cy="259045"/>
    <xdr:sp macro="" textlink="">
      <xdr:nvSpPr>
        <xdr:cNvPr id="684" name="テキスト ボックス 683"/>
        <xdr:cNvSpPr txBox="1"/>
      </xdr:nvSpPr>
      <xdr:spPr>
        <a:xfrm>
          <a:off x="13436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92505</xdr:rowOff>
    </xdr:from>
    <xdr:ext cx="534377" cy="259045"/>
    <xdr:sp macro="" textlink="">
      <xdr:nvSpPr>
        <xdr:cNvPr id="686" name="テキスト ボックス 685"/>
        <xdr:cNvSpPr txBox="1"/>
      </xdr:nvSpPr>
      <xdr:spPr>
        <a:xfrm>
          <a:off x="12547111" y="168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104462</xdr:rowOff>
    </xdr:from>
    <xdr:to>
      <xdr:col>85</xdr:col>
      <xdr:colOff>177800</xdr:colOff>
      <xdr:row>97</xdr:row>
      <xdr:rowOff>34612</xdr:rowOff>
    </xdr:to>
    <xdr:sp macro="" textlink="">
      <xdr:nvSpPr>
        <xdr:cNvPr id="692" name="楕円 691"/>
        <xdr:cNvSpPr/>
      </xdr:nvSpPr>
      <xdr:spPr>
        <a:xfrm>
          <a:off x="16268700" y="165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127339</xdr:rowOff>
    </xdr:from>
    <xdr:ext cx="534377" cy="259045"/>
    <xdr:sp macro="" textlink="">
      <xdr:nvSpPr>
        <xdr:cNvPr id="693" name="積立金該当値テキスト"/>
        <xdr:cNvSpPr txBox="1"/>
      </xdr:nvSpPr>
      <xdr:spPr>
        <a:xfrm>
          <a:off x="16370300" y="164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44960</xdr:rowOff>
    </xdr:from>
    <xdr:to>
      <xdr:col>81</xdr:col>
      <xdr:colOff>101600</xdr:colOff>
      <xdr:row>97</xdr:row>
      <xdr:rowOff>146560</xdr:rowOff>
    </xdr:to>
    <xdr:sp macro="" textlink="">
      <xdr:nvSpPr>
        <xdr:cNvPr id="694" name="楕円 693"/>
        <xdr:cNvSpPr/>
      </xdr:nvSpPr>
      <xdr:spPr>
        <a:xfrm>
          <a:off x="15430500" y="166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163087</xdr:rowOff>
    </xdr:from>
    <xdr:ext cx="534377" cy="259045"/>
    <xdr:sp macro="" textlink="">
      <xdr:nvSpPr>
        <xdr:cNvPr id="695" name="テキスト ボックス 694"/>
        <xdr:cNvSpPr txBox="1"/>
      </xdr:nvSpPr>
      <xdr:spPr>
        <a:xfrm>
          <a:off x="15214111" y="164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104494</xdr:rowOff>
    </xdr:from>
    <xdr:to>
      <xdr:col>76</xdr:col>
      <xdr:colOff>165100</xdr:colOff>
      <xdr:row>98</xdr:row>
      <xdr:rowOff>34644</xdr:rowOff>
    </xdr:to>
    <xdr:sp macro="" textlink="">
      <xdr:nvSpPr>
        <xdr:cNvPr id="696" name="楕円 695"/>
        <xdr:cNvSpPr/>
      </xdr:nvSpPr>
      <xdr:spPr>
        <a:xfrm>
          <a:off x="14541500" y="167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51171</xdr:rowOff>
    </xdr:from>
    <xdr:ext cx="534377" cy="259045"/>
    <xdr:sp macro="" textlink="">
      <xdr:nvSpPr>
        <xdr:cNvPr id="697" name="テキスト ボックス 696"/>
        <xdr:cNvSpPr txBox="1"/>
      </xdr:nvSpPr>
      <xdr:spPr>
        <a:xfrm>
          <a:off x="14325111" y="1651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26656</xdr:rowOff>
    </xdr:from>
    <xdr:to>
      <xdr:col>72</xdr:col>
      <xdr:colOff>38100</xdr:colOff>
      <xdr:row>97</xdr:row>
      <xdr:rowOff>128256</xdr:rowOff>
    </xdr:to>
    <xdr:sp macro="" textlink="">
      <xdr:nvSpPr>
        <xdr:cNvPr id="698" name="楕円 697"/>
        <xdr:cNvSpPr/>
      </xdr:nvSpPr>
      <xdr:spPr>
        <a:xfrm>
          <a:off x="13652500" y="166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144783</xdr:rowOff>
    </xdr:from>
    <xdr:ext cx="534377" cy="259045"/>
    <xdr:sp macro="" textlink="">
      <xdr:nvSpPr>
        <xdr:cNvPr id="699" name="テキスト ボックス 698"/>
        <xdr:cNvSpPr txBox="1"/>
      </xdr:nvSpPr>
      <xdr:spPr>
        <a:xfrm>
          <a:off x="13436111" y="164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159195</xdr:rowOff>
    </xdr:from>
    <xdr:to>
      <xdr:col>67</xdr:col>
      <xdr:colOff>101600</xdr:colOff>
      <xdr:row>97</xdr:row>
      <xdr:rowOff>89345</xdr:rowOff>
    </xdr:to>
    <xdr:sp macro="" textlink="">
      <xdr:nvSpPr>
        <xdr:cNvPr id="700" name="楕円 699"/>
        <xdr:cNvSpPr/>
      </xdr:nvSpPr>
      <xdr:spPr>
        <a:xfrm>
          <a:off x="12763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105872</xdr:rowOff>
    </xdr:from>
    <xdr:ext cx="534377" cy="259045"/>
    <xdr:sp macro="" textlink="">
      <xdr:nvSpPr>
        <xdr:cNvPr id="701" name="テキスト ボックス 700"/>
        <xdr:cNvSpPr txBox="1"/>
      </xdr:nvSpPr>
      <xdr:spPr>
        <a:xfrm>
          <a:off x="12547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35763</xdr:rowOff>
    </xdr:from>
    <xdr:to>
      <xdr:col>116</xdr:col>
      <xdr:colOff>63500</xdr:colOff>
      <xdr:row>39</xdr:row>
      <xdr:rowOff>42621</xdr:rowOff>
    </xdr:to>
    <xdr:cxnSp macro="">
      <xdr:nvCxnSpPr>
        <xdr:cNvPr id="730" name="直線コネクタ 729"/>
        <xdr:cNvCxnSpPr/>
      </xdr:nvCxnSpPr>
      <xdr:spPr>
        <a:xfrm flipV="1">
          <a:off x="21323300" y="672231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149454</xdr:rowOff>
    </xdr:from>
    <xdr:to>
      <xdr:col>111</xdr:col>
      <xdr:colOff>177800</xdr:colOff>
      <xdr:row>39</xdr:row>
      <xdr:rowOff>42621</xdr:rowOff>
    </xdr:to>
    <xdr:cxnSp macro="">
      <xdr:nvCxnSpPr>
        <xdr:cNvPr id="733" name="直線コネクタ 732"/>
        <xdr:cNvCxnSpPr/>
      </xdr:nvCxnSpPr>
      <xdr:spPr>
        <a:xfrm>
          <a:off x="20434300" y="6664554"/>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149454</xdr:rowOff>
    </xdr:from>
    <xdr:to>
      <xdr:col>107</xdr:col>
      <xdr:colOff>50800</xdr:colOff>
      <xdr:row>39</xdr:row>
      <xdr:rowOff>16484</xdr:rowOff>
    </xdr:to>
    <xdr:cxnSp macro="">
      <xdr:nvCxnSpPr>
        <xdr:cNvPr id="736" name="直線コネクタ 735"/>
        <xdr:cNvCxnSpPr/>
      </xdr:nvCxnSpPr>
      <xdr:spPr>
        <a:xfrm flipV="1">
          <a:off x="19545300" y="6664554"/>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16484</xdr:rowOff>
    </xdr:from>
    <xdr:to>
      <xdr:col>102</xdr:col>
      <xdr:colOff>114300</xdr:colOff>
      <xdr:row>39</xdr:row>
      <xdr:rowOff>44450</xdr:rowOff>
    </xdr:to>
    <xdr:cxnSp macro="">
      <xdr:nvCxnSpPr>
        <xdr:cNvPr id="739" name="直線コネクタ 738"/>
        <xdr:cNvCxnSpPr/>
      </xdr:nvCxnSpPr>
      <xdr:spPr>
        <a:xfrm flipV="1">
          <a:off x="18656300" y="6703034"/>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156413</xdr:rowOff>
    </xdr:from>
    <xdr:to>
      <xdr:col>116</xdr:col>
      <xdr:colOff>114300</xdr:colOff>
      <xdr:row>39</xdr:row>
      <xdr:rowOff>86563</xdr:rowOff>
    </xdr:to>
    <xdr:sp macro="" textlink="">
      <xdr:nvSpPr>
        <xdr:cNvPr id="749" name="楕円 748"/>
        <xdr:cNvSpPr/>
      </xdr:nvSpPr>
      <xdr:spPr>
        <a:xfrm>
          <a:off x="221107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0"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163271</xdr:rowOff>
    </xdr:from>
    <xdr:to>
      <xdr:col>112</xdr:col>
      <xdr:colOff>38100</xdr:colOff>
      <xdr:row>39</xdr:row>
      <xdr:rowOff>93421</xdr:rowOff>
    </xdr:to>
    <xdr:sp macro="" textlink="">
      <xdr:nvSpPr>
        <xdr:cNvPr id="751" name="楕円 750"/>
        <xdr:cNvSpPr/>
      </xdr:nvSpPr>
      <xdr:spPr>
        <a:xfrm>
          <a:off x="21272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84548</xdr:rowOff>
    </xdr:from>
    <xdr:ext cx="313932" cy="259045"/>
    <xdr:sp macro="" textlink="">
      <xdr:nvSpPr>
        <xdr:cNvPr id="752" name="テキスト ボックス 751"/>
        <xdr:cNvSpPr txBox="1"/>
      </xdr:nvSpPr>
      <xdr:spPr>
        <a:xfrm>
          <a:off x="21166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98654</xdr:rowOff>
    </xdr:from>
    <xdr:to>
      <xdr:col>107</xdr:col>
      <xdr:colOff>101600</xdr:colOff>
      <xdr:row>39</xdr:row>
      <xdr:rowOff>28804</xdr:rowOff>
    </xdr:to>
    <xdr:sp macro="" textlink="">
      <xdr:nvSpPr>
        <xdr:cNvPr id="753" name="楕円 752"/>
        <xdr:cNvSpPr/>
      </xdr:nvSpPr>
      <xdr:spPr>
        <a:xfrm>
          <a:off x="20383500" y="66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45331</xdr:rowOff>
    </xdr:from>
    <xdr:ext cx="378565" cy="259045"/>
    <xdr:sp macro="" textlink="">
      <xdr:nvSpPr>
        <xdr:cNvPr id="754" name="テキスト ボックス 753"/>
        <xdr:cNvSpPr txBox="1"/>
      </xdr:nvSpPr>
      <xdr:spPr>
        <a:xfrm>
          <a:off x="20245017" y="638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137134</xdr:rowOff>
    </xdr:from>
    <xdr:to>
      <xdr:col>102</xdr:col>
      <xdr:colOff>165100</xdr:colOff>
      <xdr:row>39</xdr:row>
      <xdr:rowOff>67284</xdr:rowOff>
    </xdr:to>
    <xdr:sp macro="" textlink="">
      <xdr:nvSpPr>
        <xdr:cNvPr id="755" name="楕円 754"/>
        <xdr:cNvSpPr/>
      </xdr:nvSpPr>
      <xdr:spPr>
        <a:xfrm>
          <a:off x="194945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58411</xdr:rowOff>
    </xdr:from>
    <xdr:ext cx="378565" cy="259045"/>
    <xdr:sp macro="" textlink="">
      <xdr:nvSpPr>
        <xdr:cNvPr id="756" name="テキスト ボックス 755"/>
        <xdr:cNvSpPr txBox="1"/>
      </xdr:nvSpPr>
      <xdr:spPr>
        <a:xfrm>
          <a:off x="19356017" y="674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86265</xdr:rowOff>
    </xdr:from>
    <xdr:to>
      <xdr:col>116</xdr:col>
      <xdr:colOff>63500</xdr:colOff>
      <xdr:row>78</xdr:row>
      <xdr:rowOff>113867</xdr:rowOff>
    </xdr:to>
    <xdr:cxnSp macro="">
      <xdr:nvCxnSpPr>
        <xdr:cNvPr id="847" name="直線コネクタ 846"/>
        <xdr:cNvCxnSpPr/>
      </xdr:nvCxnSpPr>
      <xdr:spPr>
        <a:xfrm>
          <a:off x="21323300" y="13459365"/>
          <a:ext cx="8382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44641</xdr:rowOff>
    </xdr:from>
    <xdr:to>
      <xdr:col>111</xdr:col>
      <xdr:colOff>177800</xdr:colOff>
      <xdr:row>78</xdr:row>
      <xdr:rowOff>86265</xdr:rowOff>
    </xdr:to>
    <xdr:cxnSp macro="">
      <xdr:nvCxnSpPr>
        <xdr:cNvPr id="850" name="直線コネクタ 849"/>
        <xdr:cNvCxnSpPr/>
      </xdr:nvCxnSpPr>
      <xdr:spPr>
        <a:xfrm>
          <a:off x="20434300" y="13417741"/>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44641</xdr:rowOff>
    </xdr:from>
    <xdr:to>
      <xdr:col>107</xdr:col>
      <xdr:colOff>50800</xdr:colOff>
      <xdr:row>78</xdr:row>
      <xdr:rowOff>107772</xdr:rowOff>
    </xdr:to>
    <xdr:cxnSp macro="">
      <xdr:nvCxnSpPr>
        <xdr:cNvPr id="853" name="直線コネクタ 852"/>
        <xdr:cNvCxnSpPr/>
      </xdr:nvCxnSpPr>
      <xdr:spPr>
        <a:xfrm flipV="1">
          <a:off x="19545300" y="13417741"/>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91408</xdr:rowOff>
    </xdr:from>
    <xdr:to>
      <xdr:col>102</xdr:col>
      <xdr:colOff>114300</xdr:colOff>
      <xdr:row>78</xdr:row>
      <xdr:rowOff>107772</xdr:rowOff>
    </xdr:to>
    <xdr:cxnSp macro="">
      <xdr:nvCxnSpPr>
        <xdr:cNvPr id="856" name="直線コネクタ 855"/>
        <xdr:cNvCxnSpPr/>
      </xdr:nvCxnSpPr>
      <xdr:spPr>
        <a:xfrm>
          <a:off x="18656300" y="1346450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8" name="テキスト ボックス 857"/>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0" name="テキスト ボックス 859"/>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63067</xdr:rowOff>
    </xdr:from>
    <xdr:to>
      <xdr:col>116</xdr:col>
      <xdr:colOff>114300</xdr:colOff>
      <xdr:row>78</xdr:row>
      <xdr:rowOff>164667</xdr:rowOff>
    </xdr:to>
    <xdr:sp macro="" textlink="">
      <xdr:nvSpPr>
        <xdr:cNvPr id="866" name="楕円 865"/>
        <xdr:cNvSpPr/>
      </xdr:nvSpPr>
      <xdr:spPr>
        <a:xfrm>
          <a:off x="221107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149444</xdr:rowOff>
    </xdr:from>
    <xdr:ext cx="534377" cy="259045"/>
    <xdr:sp macro="" textlink="">
      <xdr:nvSpPr>
        <xdr:cNvPr id="867" name="繰出金該当値テキスト"/>
        <xdr:cNvSpPr txBox="1"/>
      </xdr:nvSpPr>
      <xdr:spPr>
        <a:xfrm>
          <a:off x="22212300" y="133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35465</xdr:rowOff>
    </xdr:from>
    <xdr:to>
      <xdr:col>112</xdr:col>
      <xdr:colOff>38100</xdr:colOff>
      <xdr:row>78</xdr:row>
      <xdr:rowOff>137065</xdr:rowOff>
    </xdr:to>
    <xdr:sp macro="" textlink="">
      <xdr:nvSpPr>
        <xdr:cNvPr id="868" name="楕円 867"/>
        <xdr:cNvSpPr/>
      </xdr:nvSpPr>
      <xdr:spPr>
        <a:xfrm>
          <a:off x="21272500" y="134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128192</xdr:rowOff>
    </xdr:from>
    <xdr:ext cx="534377" cy="259045"/>
    <xdr:sp macro="" textlink="">
      <xdr:nvSpPr>
        <xdr:cNvPr id="869" name="テキスト ボックス 868"/>
        <xdr:cNvSpPr txBox="1"/>
      </xdr:nvSpPr>
      <xdr:spPr>
        <a:xfrm>
          <a:off x="21056111" y="135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165291</xdr:rowOff>
    </xdr:from>
    <xdr:to>
      <xdr:col>107</xdr:col>
      <xdr:colOff>101600</xdr:colOff>
      <xdr:row>78</xdr:row>
      <xdr:rowOff>95441</xdr:rowOff>
    </xdr:to>
    <xdr:sp macro="" textlink="">
      <xdr:nvSpPr>
        <xdr:cNvPr id="870" name="楕円 869"/>
        <xdr:cNvSpPr/>
      </xdr:nvSpPr>
      <xdr:spPr>
        <a:xfrm>
          <a:off x="20383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86568</xdr:rowOff>
    </xdr:from>
    <xdr:ext cx="534377" cy="259045"/>
    <xdr:sp macro="" textlink="">
      <xdr:nvSpPr>
        <xdr:cNvPr id="871" name="テキスト ボックス 870"/>
        <xdr:cNvSpPr txBox="1"/>
      </xdr:nvSpPr>
      <xdr:spPr>
        <a:xfrm>
          <a:off x="20167111" y="134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56972</xdr:rowOff>
    </xdr:from>
    <xdr:to>
      <xdr:col>102</xdr:col>
      <xdr:colOff>165100</xdr:colOff>
      <xdr:row>78</xdr:row>
      <xdr:rowOff>158572</xdr:rowOff>
    </xdr:to>
    <xdr:sp macro="" textlink="">
      <xdr:nvSpPr>
        <xdr:cNvPr id="872" name="楕円 871"/>
        <xdr:cNvSpPr/>
      </xdr:nvSpPr>
      <xdr:spPr>
        <a:xfrm>
          <a:off x="19494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149699</xdr:rowOff>
    </xdr:from>
    <xdr:ext cx="534377" cy="259045"/>
    <xdr:sp macro="" textlink="">
      <xdr:nvSpPr>
        <xdr:cNvPr id="873" name="テキスト ボックス 872"/>
        <xdr:cNvSpPr txBox="1"/>
      </xdr:nvSpPr>
      <xdr:spPr>
        <a:xfrm>
          <a:off x="19278111" y="135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40608</xdr:rowOff>
    </xdr:from>
    <xdr:to>
      <xdr:col>98</xdr:col>
      <xdr:colOff>38100</xdr:colOff>
      <xdr:row>78</xdr:row>
      <xdr:rowOff>142208</xdr:rowOff>
    </xdr:to>
    <xdr:sp macro="" textlink="">
      <xdr:nvSpPr>
        <xdr:cNvPr id="874" name="楕円 873"/>
        <xdr:cNvSpPr/>
      </xdr:nvSpPr>
      <xdr:spPr>
        <a:xfrm>
          <a:off x="18605500" y="134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133335</xdr:rowOff>
    </xdr:from>
    <xdr:ext cx="534377" cy="259045"/>
    <xdr:sp macro="" textlink="">
      <xdr:nvSpPr>
        <xdr:cNvPr id="875" name="テキスト ボックス 874"/>
        <xdr:cNvSpPr txBox="1"/>
      </xdr:nvSpPr>
      <xdr:spPr>
        <a:xfrm>
          <a:off x="18389111" y="135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特徴として、ごみ処理、消防、学校給食業務を一部事務組合で行っていることや、人口に対する職員数が少ないことにより、人件費は同級他団体平均を大きく下回っている。他の性質別歳出においても概ね平均を下回るものとなっており、人口に対するコストが低いとこと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補助費に増減が目立つが、これは経営体育成条件整備事業補助金（雪害）が平成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年度に実施されたことや、平成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年度には民間保育所整備に伴う交付金（</a:t>
          </a:r>
          <a:r>
            <a:rPr kumimoji="1" lang="en-US" altLang="ja-JP" sz="1300">
              <a:latin typeface="ＭＳ Ｐゴシック" panose="020B0600070205080204" pitchFamily="50" charset="-128"/>
              <a:ea typeface="ＭＳ Ｐゴシック" panose="020B0600070205080204" pitchFamily="50" charset="-128"/>
            </a:rPr>
            <a:t>232,723</a:t>
          </a:r>
          <a:r>
            <a:rPr kumimoji="1" lang="ja-JP" altLang="en-US" sz="1300">
              <a:latin typeface="ＭＳ Ｐゴシック" panose="020B0600070205080204" pitchFamily="50" charset="-128"/>
              <a:ea typeface="ＭＳ Ｐゴシック" panose="020B0600070205080204" pitchFamily="50" charset="-128"/>
            </a:rPr>
            <a:t>千円）による増など、臨時的要因によるものである。扶助費は、社会保障費の内、障害福祉サービス費が</a:t>
          </a:r>
          <a:r>
            <a:rPr kumimoji="1" lang="en-US" altLang="ja-JP" sz="1300">
              <a:latin typeface="ＭＳ Ｐゴシック" panose="020B0600070205080204" pitchFamily="50" charset="-128"/>
              <a:ea typeface="ＭＳ Ｐゴシック" panose="020B0600070205080204" pitchFamily="50" charset="-128"/>
            </a:rPr>
            <a:t>24,381</a:t>
          </a:r>
          <a:r>
            <a:rPr kumimoji="1" lang="ja-JP" altLang="en-US" sz="1300">
              <a:latin typeface="ＭＳ Ｐゴシック" panose="020B0600070205080204" pitchFamily="50" charset="-128"/>
              <a:ea typeface="ＭＳ Ｐゴシック" panose="020B0600070205080204" pitchFamily="50" charset="-128"/>
            </a:rPr>
            <a:t>千円の増、障害児通所給付費が</a:t>
          </a:r>
          <a:r>
            <a:rPr kumimoji="1" lang="en-US" altLang="ja-JP" sz="1300">
              <a:latin typeface="ＭＳ Ｐゴシック" panose="020B0600070205080204" pitchFamily="50" charset="-128"/>
              <a:ea typeface="ＭＳ Ｐゴシック" panose="020B0600070205080204" pitchFamily="50" charset="-128"/>
            </a:rPr>
            <a:t>19,746</a:t>
          </a:r>
          <a:r>
            <a:rPr kumimoji="1" lang="ja-JP" altLang="en-US" sz="1300">
              <a:latin typeface="ＭＳ Ｐゴシック" panose="020B0600070205080204" pitchFamily="50" charset="-128"/>
              <a:ea typeface="ＭＳ Ｐゴシック" panose="020B0600070205080204" pitchFamily="50" charset="-128"/>
            </a:rPr>
            <a:t>千円の増など、障害給付の増加により昨年度に引き続き増額となった。総額では、前年に対し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61,995</a:t>
          </a:r>
          <a:r>
            <a:rPr kumimoji="1" lang="ja-JP" altLang="en-US" sz="1300">
              <a:latin typeface="ＭＳ Ｐゴシック" panose="020B0600070205080204" pitchFamily="50" charset="-128"/>
              <a:ea typeface="ＭＳ Ｐゴシック" panose="020B0600070205080204" pitchFamily="50" charset="-128"/>
            </a:rPr>
            <a:t>千円増加し、</a:t>
          </a:r>
          <a:r>
            <a:rPr kumimoji="1" lang="en-US" altLang="ja-JP" sz="1300">
              <a:latin typeface="ＭＳ Ｐゴシック" panose="020B0600070205080204" pitchFamily="50" charset="-128"/>
              <a:ea typeface="ＭＳ Ｐゴシック" panose="020B0600070205080204" pitchFamily="50" charset="-128"/>
            </a:rPr>
            <a:t>1,931,450</a:t>
          </a:r>
          <a:r>
            <a:rPr kumimoji="1" lang="ja-JP" altLang="en-US" sz="1300">
              <a:latin typeface="ＭＳ Ｐゴシック" panose="020B0600070205080204" pitchFamily="50" charset="-128"/>
              <a:ea typeface="ＭＳ Ｐゴシック" panose="020B0600070205080204" pitchFamily="50" charset="-128"/>
            </a:rPr>
            <a:t>千円となっている。普通建設事業費は上里中学校屋内運動場改築事業の皆減などにより総額として</a:t>
          </a:r>
          <a:r>
            <a:rPr kumimoji="1" lang="en-US" altLang="ja-JP" sz="1300">
              <a:latin typeface="ＭＳ Ｐゴシック" panose="020B0600070205080204" pitchFamily="50" charset="-128"/>
              <a:ea typeface="ＭＳ Ｐゴシック" panose="020B0600070205080204" pitchFamily="50" charset="-128"/>
            </a:rPr>
            <a:t>323,573</a:t>
          </a:r>
          <a:r>
            <a:rPr kumimoji="1" lang="ja-JP" altLang="en-US" sz="1300">
              <a:latin typeface="ＭＳ Ｐゴシック" panose="020B0600070205080204" pitchFamily="50" charset="-128"/>
              <a:ea typeface="ＭＳ Ｐゴシック" panose="020B0600070205080204" pitchFamily="50" charset="-128"/>
            </a:rPr>
            <a:t>千円の減と大きく減額となっている。公債費は国営神流川沿岸土地改良事業債、臨財債の償還、また平成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年度に借り入れた上里中学校屋内運動場に係る償還が開始となったことにより、全体として</a:t>
          </a:r>
          <a:r>
            <a:rPr kumimoji="1" lang="en-US" altLang="ja-JP" sz="1300">
              <a:latin typeface="ＭＳ Ｐゴシック" panose="020B0600070205080204" pitchFamily="50" charset="-128"/>
              <a:ea typeface="ＭＳ Ｐゴシック" panose="020B0600070205080204" pitchFamily="50" charset="-128"/>
            </a:rPr>
            <a:t>35,210</a:t>
          </a:r>
          <a:r>
            <a:rPr kumimoji="1" lang="ja-JP" altLang="en-US" sz="1300">
              <a:latin typeface="ＭＳ Ｐゴシック" panose="020B0600070205080204" pitchFamily="50" charset="-128"/>
              <a:ea typeface="ＭＳ Ｐゴシック" panose="020B0600070205080204" pitchFamily="50" charset="-128"/>
            </a:rPr>
            <a:t>千円の増となっている。平成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年度まではこの償還ピークが継続するものと分析している。繰出金は高齢化の進行などにより、介護保険特別会計繰出金が</a:t>
          </a:r>
          <a:r>
            <a:rPr kumimoji="1" lang="en-US" altLang="ja-JP" sz="1300">
              <a:latin typeface="ＭＳ Ｐゴシック" panose="020B0600070205080204" pitchFamily="50" charset="-128"/>
              <a:ea typeface="ＭＳ Ｐゴシック" panose="020B0600070205080204" pitchFamily="50" charset="-128"/>
            </a:rPr>
            <a:t>34,566</a:t>
          </a:r>
          <a:r>
            <a:rPr kumimoji="1" lang="ja-JP" altLang="en-US" sz="1300">
              <a:latin typeface="ＭＳ Ｐゴシック" panose="020B0600070205080204" pitchFamily="50" charset="-128"/>
              <a:ea typeface="ＭＳ Ｐゴシック" panose="020B0600070205080204" pitchFamily="50" charset="-128"/>
            </a:rPr>
            <a:t>千円の増、後期高齢者医療事業会計繰出金が</a:t>
          </a:r>
          <a:r>
            <a:rPr kumimoji="1" lang="en-US" altLang="ja-JP" sz="1300">
              <a:latin typeface="ＭＳ Ｐゴシック" panose="020B0600070205080204" pitchFamily="50" charset="-128"/>
              <a:ea typeface="ＭＳ Ｐゴシック" panose="020B0600070205080204" pitchFamily="50" charset="-128"/>
            </a:rPr>
            <a:t>19,175</a:t>
          </a:r>
          <a:r>
            <a:rPr kumimoji="1" lang="ja-JP" altLang="en-US" sz="1300">
              <a:latin typeface="ＭＳ Ｐゴシック" panose="020B0600070205080204" pitchFamily="50" charset="-128"/>
              <a:ea typeface="ＭＳ Ｐゴシック" panose="020B0600070205080204" pitchFamily="50" charset="-128"/>
            </a:rPr>
            <a:t>千円の増となった一方で、国民健康保険特別会計繰出金は社保移行や後期高齢への移行による事業規模の縮小により</a:t>
          </a:r>
          <a:r>
            <a:rPr kumimoji="1" lang="en-US" altLang="ja-JP" sz="1300">
              <a:latin typeface="ＭＳ Ｐゴシック" panose="020B0600070205080204" pitchFamily="50" charset="-128"/>
              <a:ea typeface="ＭＳ Ｐゴシック" panose="020B0600070205080204" pitchFamily="50" charset="-128"/>
            </a:rPr>
            <a:t>99,845</a:t>
          </a:r>
          <a:r>
            <a:rPr kumimoji="1" lang="ja-JP" altLang="en-US" sz="1300">
              <a:latin typeface="ＭＳ Ｐゴシック" panose="020B0600070205080204" pitchFamily="50" charset="-128"/>
              <a:ea typeface="ＭＳ Ｐゴシック" panose="020B0600070205080204" pitchFamily="50" charset="-128"/>
            </a:rPr>
            <a:t>千円の減となり、繰出金総額は</a:t>
          </a:r>
          <a:r>
            <a:rPr kumimoji="1" lang="en-US" altLang="ja-JP" sz="1300">
              <a:latin typeface="ＭＳ Ｐゴシック" panose="020B0600070205080204" pitchFamily="50" charset="-128"/>
              <a:ea typeface="ＭＳ Ｐゴシック" panose="020B0600070205080204" pitchFamily="50" charset="-128"/>
            </a:rPr>
            <a:t>46,091</a:t>
          </a:r>
          <a:r>
            <a:rPr kumimoji="1" lang="ja-JP" altLang="en-US" sz="1300">
              <a:latin typeface="ＭＳ Ｐゴシック" panose="020B0600070205080204" pitchFamily="50" charset="-128"/>
              <a:ea typeface="ＭＳ Ｐゴシック" panose="020B0600070205080204" pitchFamily="50" charset="-128"/>
            </a:rPr>
            <a:t>千円の減となっている。積立金は、小中学校校舎老朽化対策などを見込み教育施設整備基金積立金</a:t>
          </a:r>
          <a:r>
            <a:rPr kumimoji="1" lang="en-US" altLang="ja-JP" sz="1300">
              <a:latin typeface="ＭＳ Ｐゴシック" panose="020B0600070205080204" pitchFamily="50" charset="-128"/>
              <a:ea typeface="ＭＳ Ｐゴシック" panose="020B0600070205080204" pitchFamily="50" charset="-128"/>
            </a:rPr>
            <a:t>227,780</a:t>
          </a:r>
          <a:r>
            <a:rPr kumimoji="1" lang="ja-JP" altLang="en-US" sz="1300">
              <a:latin typeface="ＭＳ Ｐゴシック" panose="020B0600070205080204" pitchFamily="50" charset="-128"/>
              <a:ea typeface="ＭＳ Ｐゴシック" panose="020B0600070205080204" pitchFamily="50" charset="-128"/>
            </a:rPr>
            <a:t>千円、防災行政無線デジタル改修や公立保育所建築事業による交際費の増額を見込み減債基金積立金</a:t>
          </a:r>
          <a:r>
            <a:rPr kumimoji="1" lang="en-US" altLang="ja-JP" sz="1300">
              <a:latin typeface="ＭＳ Ｐゴシック" panose="020B0600070205080204" pitchFamily="50" charset="-128"/>
              <a:ea typeface="ＭＳ Ｐゴシック" panose="020B0600070205080204" pitchFamily="50" charset="-128"/>
            </a:rPr>
            <a:t>99,769</a:t>
          </a:r>
          <a:r>
            <a:rPr kumimoji="1" lang="ja-JP" altLang="en-US" sz="1300">
              <a:latin typeface="ＭＳ Ｐゴシック" panose="020B0600070205080204" pitchFamily="50" charset="-128"/>
              <a:ea typeface="ＭＳ Ｐゴシック" panose="020B0600070205080204" pitchFamily="50" charset="-128"/>
            </a:rPr>
            <a:t>千円を中心に積立を行った。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31,227
30,037
29.18
10,098,102
9,350,333
679,844
6,009,436
8,176,470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87122</xdr:rowOff>
    </xdr:from>
    <xdr:to>
      <xdr:col>24</xdr:col>
      <xdr:colOff>63500</xdr:colOff>
      <xdr:row>36</xdr:row>
      <xdr:rowOff>115316</xdr:rowOff>
    </xdr:to>
    <xdr:cxnSp macro="">
      <xdr:nvCxnSpPr>
        <xdr:cNvPr id="61" name="直線コネクタ 60"/>
        <xdr:cNvCxnSpPr/>
      </xdr:nvCxnSpPr>
      <xdr:spPr>
        <a:xfrm>
          <a:off x="3797300" y="625932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155702</xdr:rowOff>
    </xdr:from>
    <xdr:to>
      <xdr:col>19</xdr:col>
      <xdr:colOff>177800</xdr:colOff>
      <xdr:row>36</xdr:row>
      <xdr:rowOff>87122</xdr:rowOff>
    </xdr:to>
    <xdr:cxnSp macro="">
      <xdr:nvCxnSpPr>
        <xdr:cNvPr id="64" name="直線コネクタ 63"/>
        <xdr:cNvCxnSpPr/>
      </xdr:nvCxnSpPr>
      <xdr:spPr>
        <a:xfrm>
          <a:off x="2908300" y="615645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155702</xdr:rowOff>
    </xdr:from>
    <xdr:to>
      <xdr:col>15</xdr:col>
      <xdr:colOff>50800</xdr:colOff>
      <xdr:row>36</xdr:row>
      <xdr:rowOff>151892</xdr:rowOff>
    </xdr:to>
    <xdr:cxnSp macro="">
      <xdr:nvCxnSpPr>
        <xdr:cNvPr id="67" name="直線コネクタ 66"/>
        <xdr:cNvCxnSpPr/>
      </xdr:nvCxnSpPr>
      <xdr:spPr>
        <a:xfrm flipV="1">
          <a:off x="2019300" y="6156452"/>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151892</xdr:rowOff>
    </xdr:from>
    <xdr:to>
      <xdr:col>10</xdr:col>
      <xdr:colOff>114300</xdr:colOff>
      <xdr:row>37</xdr:row>
      <xdr:rowOff>5588</xdr:rowOff>
    </xdr:to>
    <xdr:cxnSp macro="">
      <xdr:nvCxnSpPr>
        <xdr:cNvPr id="70" name="直線コネクタ 69"/>
        <xdr:cNvCxnSpPr/>
      </xdr:nvCxnSpPr>
      <xdr:spPr>
        <a:xfrm flipV="1">
          <a:off x="1130300" y="63240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64516</xdr:rowOff>
    </xdr:from>
    <xdr:to>
      <xdr:col>24</xdr:col>
      <xdr:colOff>114300</xdr:colOff>
      <xdr:row>36</xdr:row>
      <xdr:rowOff>166116</xdr:rowOff>
    </xdr:to>
    <xdr:sp macro="" textlink="">
      <xdr:nvSpPr>
        <xdr:cNvPr id="80" name="楕円 79"/>
        <xdr:cNvSpPr/>
      </xdr:nvSpPr>
      <xdr:spPr>
        <a:xfrm>
          <a:off x="45847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42943</xdr:rowOff>
    </xdr:from>
    <xdr:ext cx="469744" cy="259045"/>
    <xdr:sp macro="" textlink="">
      <xdr:nvSpPr>
        <xdr:cNvPr id="81" name="議会費該当値テキスト"/>
        <xdr:cNvSpPr txBox="1"/>
      </xdr:nvSpPr>
      <xdr:spPr>
        <a:xfrm>
          <a:off x="4686300"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36322</xdr:rowOff>
    </xdr:from>
    <xdr:to>
      <xdr:col>20</xdr:col>
      <xdr:colOff>38100</xdr:colOff>
      <xdr:row>36</xdr:row>
      <xdr:rowOff>137922</xdr:rowOff>
    </xdr:to>
    <xdr:sp macro="" textlink="">
      <xdr:nvSpPr>
        <xdr:cNvPr id="82" name="楕円 81"/>
        <xdr:cNvSpPr/>
      </xdr:nvSpPr>
      <xdr:spPr>
        <a:xfrm>
          <a:off x="3746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129049</xdr:rowOff>
    </xdr:from>
    <xdr:ext cx="469744" cy="259045"/>
    <xdr:sp macro="" textlink="">
      <xdr:nvSpPr>
        <xdr:cNvPr id="83" name="テキスト ボックス 82"/>
        <xdr:cNvSpPr txBox="1"/>
      </xdr:nvSpPr>
      <xdr:spPr>
        <a:xfrm>
          <a:off x="3562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104902</xdr:rowOff>
    </xdr:from>
    <xdr:to>
      <xdr:col>15</xdr:col>
      <xdr:colOff>101600</xdr:colOff>
      <xdr:row>36</xdr:row>
      <xdr:rowOff>35052</xdr:rowOff>
    </xdr:to>
    <xdr:sp macro="" textlink="">
      <xdr:nvSpPr>
        <xdr:cNvPr id="84" name="楕円 83"/>
        <xdr:cNvSpPr/>
      </xdr:nvSpPr>
      <xdr:spPr>
        <a:xfrm>
          <a:off x="2857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26179</xdr:rowOff>
    </xdr:from>
    <xdr:ext cx="469744" cy="259045"/>
    <xdr:sp macro="" textlink="">
      <xdr:nvSpPr>
        <xdr:cNvPr id="85" name="テキスト ボックス 84"/>
        <xdr:cNvSpPr txBox="1"/>
      </xdr:nvSpPr>
      <xdr:spPr>
        <a:xfrm>
          <a:off x="2673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101092</xdr:rowOff>
    </xdr:from>
    <xdr:to>
      <xdr:col>10</xdr:col>
      <xdr:colOff>165100</xdr:colOff>
      <xdr:row>37</xdr:row>
      <xdr:rowOff>31242</xdr:rowOff>
    </xdr:to>
    <xdr:sp macro="" textlink="">
      <xdr:nvSpPr>
        <xdr:cNvPr id="86" name="楕円 85"/>
        <xdr:cNvSpPr/>
      </xdr:nvSpPr>
      <xdr:spPr>
        <a:xfrm>
          <a:off x="1968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22369</xdr:rowOff>
    </xdr:from>
    <xdr:ext cx="469744" cy="259045"/>
    <xdr:sp macro="" textlink="">
      <xdr:nvSpPr>
        <xdr:cNvPr id="87" name="テキスト ボックス 86"/>
        <xdr:cNvSpPr txBox="1"/>
      </xdr:nvSpPr>
      <xdr:spPr>
        <a:xfrm>
          <a:off x="1784428"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126238</xdr:rowOff>
    </xdr:from>
    <xdr:to>
      <xdr:col>6</xdr:col>
      <xdr:colOff>38100</xdr:colOff>
      <xdr:row>37</xdr:row>
      <xdr:rowOff>56388</xdr:rowOff>
    </xdr:to>
    <xdr:sp macro="" textlink="">
      <xdr:nvSpPr>
        <xdr:cNvPr id="88" name="楕円 87"/>
        <xdr:cNvSpPr/>
      </xdr:nvSpPr>
      <xdr:spPr>
        <a:xfrm>
          <a:off x="1079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47515</xdr:rowOff>
    </xdr:from>
    <xdr:ext cx="469744" cy="259045"/>
    <xdr:sp macro="" textlink="">
      <xdr:nvSpPr>
        <xdr:cNvPr id="89" name="テキスト ボックス 88"/>
        <xdr:cNvSpPr txBox="1"/>
      </xdr:nvSpPr>
      <xdr:spPr>
        <a:xfrm>
          <a:off x="895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76507</xdr:rowOff>
    </xdr:from>
    <xdr:to>
      <xdr:col>24</xdr:col>
      <xdr:colOff>63500</xdr:colOff>
      <xdr:row>57</xdr:row>
      <xdr:rowOff>94476</xdr:rowOff>
    </xdr:to>
    <xdr:cxnSp macro="">
      <xdr:nvCxnSpPr>
        <xdr:cNvPr id="118" name="直線コネクタ 117"/>
        <xdr:cNvCxnSpPr/>
      </xdr:nvCxnSpPr>
      <xdr:spPr>
        <a:xfrm>
          <a:off x="3797300" y="9849157"/>
          <a:ext cx="8382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1701</xdr:rowOff>
    </xdr:from>
    <xdr:to>
      <xdr:col>19</xdr:col>
      <xdr:colOff>177800</xdr:colOff>
      <xdr:row>57</xdr:row>
      <xdr:rowOff>76507</xdr:rowOff>
    </xdr:to>
    <xdr:cxnSp macro="">
      <xdr:nvCxnSpPr>
        <xdr:cNvPr id="121" name="直線コネクタ 120"/>
        <xdr:cNvCxnSpPr/>
      </xdr:nvCxnSpPr>
      <xdr:spPr>
        <a:xfrm>
          <a:off x="2908300" y="9774351"/>
          <a:ext cx="889000" cy="7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1701</xdr:rowOff>
    </xdr:from>
    <xdr:to>
      <xdr:col>15</xdr:col>
      <xdr:colOff>50800</xdr:colOff>
      <xdr:row>57</xdr:row>
      <xdr:rowOff>5131</xdr:rowOff>
    </xdr:to>
    <xdr:cxnSp macro="">
      <xdr:nvCxnSpPr>
        <xdr:cNvPr id="124" name="直線コネクタ 123"/>
        <xdr:cNvCxnSpPr/>
      </xdr:nvCxnSpPr>
      <xdr:spPr>
        <a:xfrm flipV="1">
          <a:off x="2019300" y="977435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5131</xdr:rowOff>
    </xdr:from>
    <xdr:to>
      <xdr:col>10</xdr:col>
      <xdr:colOff>114300</xdr:colOff>
      <xdr:row>57</xdr:row>
      <xdr:rowOff>10792</xdr:rowOff>
    </xdr:to>
    <xdr:cxnSp macro="">
      <xdr:nvCxnSpPr>
        <xdr:cNvPr id="127" name="直線コネクタ 126"/>
        <xdr:cNvCxnSpPr/>
      </xdr:nvCxnSpPr>
      <xdr:spPr>
        <a:xfrm flipV="1">
          <a:off x="1130300" y="9777781"/>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43676</xdr:rowOff>
    </xdr:from>
    <xdr:to>
      <xdr:col>24</xdr:col>
      <xdr:colOff>114300</xdr:colOff>
      <xdr:row>57</xdr:row>
      <xdr:rowOff>145276</xdr:rowOff>
    </xdr:to>
    <xdr:sp macro="" textlink="">
      <xdr:nvSpPr>
        <xdr:cNvPr id="137" name="楕円 136"/>
        <xdr:cNvSpPr/>
      </xdr:nvSpPr>
      <xdr:spPr>
        <a:xfrm>
          <a:off x="4584700" y="98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130053</xdr:rowOff>
    </xdr:from>
    <xdr:ext cx="534377" cy="259045"/>
    <xdr:sp macro="" textlink="">
      <xdr:nvSpPr>
        <xdr:cNvPr id="138" name="総務費該当値テキスト"/>
        <xdr:cNvSpPr txBox="1"/>
      </xdr:nvSpPr>
      <xdr:spPr>
        <a:xfrm>
          <a:off x="4686300" y="97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25707</xdr:rowOff>
    </xdr:from>
    <xdr:to>
      <xdr:col>20</xdr:col>
      <xdr:colOff>38100</xdr:colOff>
      <xdr:row>57</xdr:row>
      <xdr:rowOff>127307</xdr:rowOff>
    </xdr:to>
    <xdr:sp macro="" textlink="">
      <xdr:nvSpPr>
        <xdr:cNvPr id="139" name="楕円 138"/>
        <xdr:cNvSpPr/>
      </xdr:nvSpPr>
      <xdr:spPr>
        <a:xfrm>
          <a:off x="3746500" y="97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118434</xdr:rowOff>
    </xdr:from>
    <xdr:ext cx="534377" cy="259045"/>
    <xdr:sp macro="" textlink="">
      <xdr:nvSpPr>
        <xdr:cNvPr id="140" name="テキスト ボックス 139"/>
        <xdr:cNvSpPr txBox="1"/>
      </xdr:nvSpPr>
      <xdr:spPr>
        <a:xfrm>
          <a:off x="3530111" y="98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122351</xdr:rowOff>
    </xdr:from>
    <xdr:to>
      <xdr:col>15</xdr:col>
      <xdr:colOff>101600</xdr:colOff>
      <xdr:row>57</xdr:row>
      <xdr:rowOff>52501</xdr:rowOff>
    </xdr:to>
    <xdr:sp macro="" textlink="">
      <xdr:nvSpPr>
        <xdr:cNvPr id="141" name="楕円 140"/>
        <xdr:cNvSpPr/>
      </xdr:nvSpPr>
      <xdr:spPr>
        <a:xfrm>
          <a:off x="2857500" y="97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43628</xdr:rowOff>
    </xdr:from>
    <xdr:ext cx="534377" cy="259045"/>
    <xdr:sp macro="" textlink="">
      <xdr:nvSpPr>
        <xdr:cNvPr id="142" name="テキスト ボックス 141"/>
        <xdr:cNvSpPr txBox="1"/>
      </xdr:nvSpPr>
      <xdr:spPr>
        <a:xfrm>
          <a:off x="2641111" y="981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125781</xdr:rowOff>
    </xdr:from>
    <xdr:to>
      <xdr:col>10</xdr:col>
      <xdr:colOff>165100</xdr:colOff>
      <xdr:row>57</xdr:row>
      <xdr:rowOff>55931</xdr:rowOff>
    </xdr:to>
    <xdr:sp macro="" textlink="">
      <xdr:nvSpPr>
        <xdr:cNvPr id="143" name="楕円 142"/>
        <xdr:cNvSpPr/>
      </xdr:nvSpPr>
      <xdr:spPr>
        <a:xfrm>
          <a:off x="1968500" y="97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47058</xdr:rowOff>
    </xdr:from>
    <xdr:ext cx="534377" cy="259045"/>
    <xdr:sp macro="" textlink="">
      <xdr:nvSpPr>
        <xdr:cNvPr id="144" name="テキスト ボックス 143"/>
        <xdr:cNvSpPr txBox="1"/>
      </xdr:nvSpPr>
      <xdr:spPr>
        <a:xfrm>
          <a:off x="1752111" y="98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131442</xdr:rowOff>
    </xdr:from>
    <xdr:to>
      <xdr:col>6</xdr:col>
      <xdr:colOff>38100</xdr:colOff>
      <xdr:row>57</xdr:row>
      <xdr:rowOff>61592</xdr:rowOff>
    </xdr:to>
    <xdr:sp macro="" textlink="">
      <xdr:nvSpPr>
        <xdr:cNvPr id="145" name="楕円 144"/>
        <xdr:cNvSpPr/>
      </xdr:nvSpPr>
      <xdr:spPr>
        <a:xfrm>
          <a:off x="1079500" y="97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52719</xdr:rowOff>
    </xdr:from>
    <xdr:ext cx="534377" cy="259045"/>
    <xdr:sp macro="" textlink="">
      <xdr:nvSpPr>
        <xdr:cNvPr id="146" name="テキスト ボックス 145"/>
        <xdr:cNvSpPr txBox="1"/>
      </xdr:nvSpPr>
      <xdr:spPr>
        <a:xfrm>
          <a:off x="863111" y="982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42408</xdr:rowOff>
    </xdr:from>
    <xdr:to>
      <xdr:col>24</xdr:col>
      <xdr:colOff>63500</xdr:colOff>
      <xdr:row>78</xdr:row>
      <xdr:rowOff>96239</xdr:rowOff>
    </xdr:to>
    <xdr:cxnSp macro="">
      <xdr:nvCxnSpPr>
        <xdr:cNvPr id="174" name="直線コネクタ 173"/>
        <xdr:cNvCxnSpPr/>
      </xdr:nvCxnSpPr>
      <xdr:spPr>
        <a:xfrm flipV="1">
          <a:off x="3797300" y="13415508"/>
          <a:ext cx="838200" cy="5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96239</xdr:rowOff>
    </xdr:from>
    <xdr:to>
      <xdr:col>19</xdr:col>
      <xdr:colOff>177800</xdr:colOff>
      <xdr:row>78</xdr:row>
      <xdr:rowOff>124045</xdr:rowOff>
    </xdr:to>
    <xdr:cxnSp macro="">
      <xdr:nvCxnSpPr>
        <xdr:cNvPr id="177" name="直線コネクタ 176"/>
        <xdr:cNvCxnSpPr/>
      </xdr:nvCxnSpPr>
      <xdr:spPr>
        <a:xfrm flipV="1">
          <a:off x="2908300" y="13469339"/>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124045</xdr:rowOff>
    </xdr:from>
    <xdr:to>
      <xdr:col>15</xdr:col>
      <xdr:colOff>50800</xdr:colOff>
      <xdr:row>78</xdr:row>
      <xdr:rowOff>149420</xdr:rowOff>
    </xdr:to>
    <xdr:cxnSp macro="">
      <xdr:nvCxnSpPr>
        <xdr:cNvPr id="180" name="直線コネクタ 179"/>
        <xdr:cNvCxnSpPr/>
      </xdr:nvCxnSpPr>
      <xdr:spPr>
        <a:xfrm flipV="1">
          <a:off x="2019300" y="13497145"/>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149420</xdr:rowOff>
    </xdr:from>
    <xdr:to>
      <xdr:col>10</xdr:col>
      <xdr:colOff>114300</xdr:colOff>
      <xdr:row>79</xdr:row>
      <xdr:rowOff>9686</xdr:rowOff>
    </xdr:to>
    <xdr:cxnSp macro="">
      <xdr:nvCxnSpPr>
        <xdr:cNvPr id="183" name="直線コネクタ 182"/>
        <xdr:cNvCxnSpPr/>
      </xdr:nvCxnSpPr>
      <xdr:spPr>
        <a:xfrm flipV="1">
          <a:off x="1130300" y="13522520"/>
          <a:ext cx="889000" cy="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163058</xdr:rowOff>
    </xdr:from>
    <xdr:to>
      <xdr:col>24</xdr:col>
      <xdr:colOff>114300</xdr:colOff>
      <xdr:row>78</xdr:row>
      <xdr:rowOff>93208</xdr:rowOff>
    </xdr:to>
    <xdr:sp macro="" textlink="">
      <xdr:nvSpPr>
        <xdr:cNvPr id="193" name="楕円 192"/>
        <xdr:cNvSpPr/>
      </xdr:nvSpPr>
      <xdr:spPr>
        <a:xfrm>
          <a:off x="4584700" y="13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104978</xdr:rowOff>
    </xdr:from>
    <xdr:ext cx="599010" cy="259045"/>
    <xdr:sp macro="" textlink="">
      <xdr:nvSpPr>
        <xdr:cNvPr id="194" name="民生費該当値テキスト"/>
        <xdr:cNvSpPr txBox="1"/>
      </xdr:nvSpPr>
      <xdr:spPr>
        <a:xfrm>
          <a:off x="4686300" y="133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45439</xdr:rowOff>
    </xdr:from>
    <xdr:to>
      <xdr:col>20</xdr:col>
      <xdr:colOff>38100</xdr:colOff>
      <xdr:row>78</xdr:row>
      <xdr:rowOff>147039</xdr:rowOff>
    </xdr:to>
    <xdr:sp macro="" textlink="">
      <xdr:nvSpPr>
        <xdr:cNvPr id="195" name="楕円 194"/>
        <xdr:cNvSpPr/>
      </xdr:nvSpPr>
      <xdr:spPr>
        <a:xfrm>
          <a:off x="3746500" y="134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138166</xdr:rowOff>
    </xdr:from>
    <xdr:ext cx="599010" cy="259045"/>
    <xdr:sp macro="" textlink="">
      <xdr:nvSpPr>
        <xdr:cNvPr id="196" name="テキスト ボックス 195"/>
        <xdr:cNvSpPr txBox="1"/>
      </xdr:nvSpPr>
      <xdr:spPr>
        <a:xfrm>
          <a:off x="3497795" y="1351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73245</xdr:rowOff>
    </xdr:from>
    <xdr:to>
      <xdr:col>15</xdr:col>
      <xdr:colOff>101600</xdr:colOff>
      <xdr:row>79</xdr:row>
      <xdr:rowOff>3395</xdr:rowOff>
    </xdr:to>
    <xdr:sp macro="" textlink="">
      <xdr:nvSpPr>
        <xdr:cNvPr id="197" name="楕円 196"/>
        <xdr:cNvSpPr/>
      </xdr:nvSpPr>
      <xdr:spPr>
        <a:xfrm>
          <a:off x="2857500" y="134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165972</xdr:rowOff>
    </xdr:from>
    <xdr:ext cx="599010" cy="259045"/>
    <xdr:sp macro="" textlink="">
      <xdr:nvSpPr>
        <xdr:cNvPr id="198" name="テキスト ボックス 197"/>
        <xdr:cNvSpPr txBox="1"/>
      </xdr:nvSpPr>
      <xdr:spPr>
        <a:xfrm>
          <a:off x="2608795" y="1353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98620</xdr:rowOff>
    </xdr:from>
    <xdr:to>
      <xdr:col>10</xdr:col>
      <xdr:colOff>165100</xdr:colOff>
      <xdr:row>79</xdr:row>
      <xdr:rowOff>28770</xdr:rowOff>
    </xdr:to>
    <xdr:sp macro="" textlink="">
      <xdr:nvSpPr>
        <xdr:cNvPr id="199" name="楕円 198"/>
        <xdr:cNvSpPr/>
      </xdr:nvSpPr>
      <xdr:spPr>
        <a:xfrm>
          <a:off x="1968500" y="134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19897</xdr:rowOff>
    </xdr:from>
    <xdr:ext cx="534377" cy="259045"/>
    <xdr:sp macro="" textlink="">
      <xdr:nvSpPr>
        <xdr:cNvPr id="200" name="テキスト ボックス 199"/>
        <xdr:cNvSpPr txBox="1"/>
      </xdr:nvSpPr>
      <xdr:spPr>
        <a:xfrm>
          <a:off x="1752111" y="1356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130336</xdr:rowOff>
    </xdr:from>
    <xdr:to>
      <xdr:col>6</xdr:col>
      <xdr:colOff>38100</xdr:colOff>
      <xdr:row>79</xdr:row>
      <xdr:rowOff>60486</xdr:rowOff>
    </xdr:to>
    <xdr:sp macro="" textlink="">
      <xdr:nvSpPr>
        <xdr:cNvPr id="201" name="楕円 200"/>
        <xdr:cNvSpPr/>
      </xdr:nvSpPr>
      <xdr:spPr>
        <a:xfrm>
          <a:off x="1079500" y="135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51613</xdr:rowOff>
    </xdr:from>
    <xdr:ext cx="534377" cy="259045"/>
    <xdr:sp macro="" textlink="">
      <xdr:nvSpPr>
        <xdr:cNvPr id="202" name="テキスト ボックス 201"/>
        <xdr:cNvSpPr txBox="1"/>
      </xdr:nvSpPr>
      <xdr:spPr>
        <a:xfrm>
          <a:off x="863111" y="135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162750</xdr:rowOff>
    </xdr:from>
    <xdr:to>
      <xdr:col>24</xdr:col>
      <xdr:colOff>63500</xdr:colOff>
      <xdr:row>97</xdr:row>
      <xdr:rowOff>169354</xdr:rowOff>
    </xdr:to>
    <xdr:cxnSp macro="">
      <xdr:nvCxnSpPr>
        <xdr:cNvPr id="231" name="直線コネクタ 230"/>
        <xdr:cNvCxnSpPr/>
      </xdr:nvCxnSpPr>
      <xdr:spPr>
        <a:xfrm flipV="1">
          <a:off x="3797300" y="16793400"/>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159041</xdr:rowOff>
    </xdr:from>
    <xdr:to>
      <xdr:col>19</xdr:col>
      <xdr:colOff>177800</xdr:colOff>
      <xdr:row>97</xdr:row>
      <xdr:rowOff>169354</xdr:rowOff>
    </xdr:to>
    <xdr:cxnSp macro="">
      <xdr:nvCxnSpPr>
        <xdr:cNvPr id="234" name="直線コネクタ 233"/>
        <xdr:cNvCxnSpPr/>
      </xdr:nvCxnSpPr>
      <xdr:spPr>
        <a:xfrm>
          <a:off x="2908300" y="16789691"/>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113742</xdr:rowOff>
    </xdr:from>
    <xdr:to>
      <xdr:col>15</xdr:col>
      <xdr:colOff>50800</xdr:colOff>
      <xdr:row>97</xdr:row>
      <xdr:rowOff>159041</xdr:rowOff>
    </xdr:to>
    <xdr:cxnSp macro="">
      <xdr:nvCxnSpPr>
        <xdr:cNvPr id="237" name="直線コネクタ 236"/>
        <xdr:cNvCxnSpPr/>
      </xdr:nvCxnSpPr>
      <xdr:spPr>
        <a:xfrm>
          <a:off x="2019300" y="16744392"/>
          <a:ext cx="889000" cy="4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90170</xdr:rowOff>
    </xdr:from>
    <xdr:to>
      <xdr:col>10</xdr:col>
      <xdr:colOff>114300</xdr:colOff>
      <xdr:row>97</xdr:row>
      <xdr:rowOff>113742</xdr:rowOff>
    </xdr:to>
    <xdr:cxnSp macro="">
      <xdr:nvCxnSpPr>
        <xdr:cNvPr id="240" name="直線コネクタ 239"/>
        <xdr:cNvCxnSpPr/>
      </xdr:nvCxnSpPr>
      <xdr:spPr>
        <a:xfrm>
          <a:off x="1130300" y="16720820"/>
          <a:ext cx="8890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111950</xdr:rowOff>
    </xdr:from>
    <xdr:to>
      <xdr:col>24</xdr:col>
      <xdr:colOff>114300</xdr:colOff>
      <xdr:row>98</xdr:row>
      <xdr:rowOff>42100</xdr:rowOff>
    </xdr:to>
    <xdr:sp macro="" textlink="">
      <xdr:nvSpPr>
        <xdr:cNvPr id="250" name="楕円 249"/>
        <xdr:cNvSpPr/>
      </xdr:nvSpPr>
      <xdr:spPr>
        <a:xfrm>
          <a:off x="45847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26877</xdr:rowOff>
    </xdr:from>
    <xdr:ext cx="534377" cy="259045"/>
    <xdr:sp macro="" textlink="">
      <xdr:nvSpPr>
        <xdr:cNvPr id="251" name="衛生費該当値テキスト"/>
        <xdr:cNvSpPr txBox="1"/>
      </xdr:nvSpPr>
      <xdr:spPr>
        <a:xfrm>
          <a:off x="4686300" y="166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118554</xdr:rowOff>
    </xdr:from>
    <xdr:to>
      <xdr:col>20</xdr:col>
      <xdr:colOff>38100</xdr:colOff>
      <xdr:row>98</xdr:row>
      <xdr:rowOff>48704</xdr:rowOff>
    </xdr:to>
    <xdr:sp macro="" textlink="">
      <xdr:nvSpPr>
        <xdr:cNvPr id="252" name="楕円 251"/>
        <xdr:cNvSpPr/>
      </xdr:nvSpPr>
      <xdr:spPr>
        <a:xfrm>
          <a:off x="3746500" y="1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39831</xdr:rowOff>
    </xdr:from>
    <xdr:ext cx="534377" cy="259045"/>
    <xdr:sp macro="" textlink="">
      <xdr:nvSpPr>
        <xdr:cNvPr id="253" name="テキスト ボックス 252"/>
        <xdr:cNvSpPr txBox="1"/>
      </xdr:nvSpPr>
      <xdr:spPr>
        <a:xfrm>
          <a:off x="3530111" y="1684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108241</xdr:rowOff>
    </xdr:from>
    <xdr:to>
      <xdr:col>15</xdr:col>
      <xdr:colOff>101600</xdr:colOff>
      <xdr:row>98</xdr:row>
      <xdr:rowOff>38391</xdr:rowOff>
    </xdr:to>
    <xdr:sp macro="" textlink="">
      <xdr:nvSpPr>
        <xdr:cNvPr id="254" name="楕円 253"/>
        <xdr:cNvSpPr/>
      </xdr:nvSpPr>
      <xdr:spPr>
        <a:xfrm>
          <a:off x="2857500" y="167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29518</xdr:rowOff>
    </xdr:from>
    <xdr:ext cx="534377" cy="259045"/>
    <xdr:sp macro="" textlink="">
      <xdr:nvSpPr>
        <xdr:cNvPr id="255" name="テキスト ボックス 254"/>
        <xdr:cNvSpPr txBox="1"/>
      </xdr:nvSpPr>
      <xdr:spPr>
        <a:xfrm>
          <a:off x="2641111" y="168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62942</xdr:rowOff>
    </xdr:from>
    <xdr:to>
      <xdr:col>10</xdr:col>
      <xdr:colOff>165100</xdr:colOff>
      <xdr:row>97</xdr:row>
      <xdr:rowOff>164542</xdr:rowOff>
    </xdr:to>
    <xdr:sp macro="" textlink="">
      <xdr:nvSpPr>
        <xdr:cNvPr id="256" name="楕円 255"/>
        <xdr:cNvSpPr/>
      </xdr:nvSpPr>
      <xdr:spPr>
        <a:xfrm>
          <a:off x="1968500" y="166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155669</xdr:rowOff>
    </xdr:from>
    <xdr:ext cx="534377" cy="259045"/>
    <xdr:sp macro="" textlink="">
      <xdr:nvSpPr>
        <xdr:cNvPr id="257" name="テキスト ボックス 256"/>
        <xdr:cNvSpPr txBox="1"/>
      </xdr:nvSpPr>
      <xdr:spPr>
        <a:xfrm>
          <a:off x="1752111" y="167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39370</xdr:rowOff>
    </xdr:from>
    <xdr:to>
      <xdr:col>6</xdr:col>
      <xdr:colOff>38100</xdr:colOff>
      <xdr:row>97</xdr:row>
      <xdr:rowOff>140970</xdr:rowOff>
    </xdr:to>
    <xdr:sp macro="" textlink="">
      <xdr:nvSpPr>
        <xdr:cNvPr id="258" name="楕円 257"/>
        <xdr:cNvSpPr/>
      </xdr:nvSpPr>
      <xdr:spPr>
        <a:xfrm>
          <a:off x="1079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132097</xdr:rowOff>
    </xdr:from>
    <xdr:ext cx="534377" cy="259045"/>
    <xdr:sp macro="" textlink="">
      <xdr:nvSpPr>
        <xdr:cNvPr id="259" name="テキスト ボックス 258"/>
        <xdr:cNvSpPr txBox="1"/>
      </xdr:nvSpPr>
      <xdr:spPr>
        <a:xfrm>
          <a:off x="863111" y="167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98878</xdr:rowOff>
    </xdr:to>
    <xdr:cxnSp macro="">
      <xdr:nvCxnSpPr>
        <xdr:cNvPr id="293" name="直線コネクタ 292"/>
        <xdr:cNvCxnSpPr/>
      </xdr:nvCxnSpPr>
      <xdr:spPr>
        <a:xfrm>
          <a:off x="8750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98226</xdr:rowOff>
    </xdr:from>
    <xdr:to>
      <xdr:col>45</xdr:col>
      <xdr:colOff>177800</xdr:colOff>
      <xdr:row>39</xdr:row>
      <xdr:rowOff>98226</xdr:rowOff>
    </xdr:to>
    <xdr:cxnSp macro="">
      <xdr:nvCxnSpPr>
        <xdr:cNvPr id="296" name="直線コネクタ 295"/>
        <xdr:cNvCxnSpPr/>
      </xdr:nvCxnSpPr>
      <xdr:spPr>
        <a:xfrm>
          <a:off x="7861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97899</xdr:rowOff>
    </xdr:from>
    <xdr:to>
      <xdr:col>41</xdr:col>
      <xdr:colOff>50800</xdr:colOff>
      <xdr:row>39</xdr:row>
      <xdr:rowOff>98226</xdr:rowOff>
    </xdr:to>
    <xdr:cxnSp macro="">
      <xdr:nvCxnSpPr>
        <xdr:cNvPr id="299" name="直線コネクタ 298"/>
        <xdr:cNvCxnSpPr/>
      </xdr:nvCxnSpPr>
      <xdr:spPr>
        <a:xfrm>
          <a:off x="6972300" y="678444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47426</xdr:rowOff>
    </xdr:from>
    <xdr:to>
      <xdr:col>46</xdr:col>
      <xdr:colOff>38100</xdr:colOff>
      <xdr:row>39</xdr:row>
      <xdr:rowOff>149026</xdr:rowOff>
    </xdr:to>
    <xdr:sp macro="" textlink="">
      <xdr:nvSpPr>
        <xdr:cNvPr id="313" name="楕円 312"/>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140153</xdr:rowOff>
    </xdr:from>
    <xdr:ext cx="249299" cy="259045"/>
    <xdr:sp macro="" textlink="">
      <xdr:nvSpPr>
        <xdr:cNvPr id="314" name="テキスト ボックス 313"/>
        <xdr:cNvSpPr txBox="1"/>
      </xdr:nvSpPr>
      <xdr:spPr>
        <a:xfrm>
          <a:off x="8625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47426</xdr:rowOff>
    </xdr:from>
    <xdr:to>
      <xdr:col>41</xdr:col>
      <xdr:colOff>101600</xdr:colOff>
      <xdr:row>39</xdr:row>
      <xdr:rowOff>149026</xdr:rowOff>
    </xdr:to>
    <xdr:sp macro="" textlink="">
      <xdr:nvSpPr>
        <xdr:cNvPr id="315" name="楕円 314"/>
        <xdr:cNvSpPr/>
      </xdr:nvSpPr>
      <xdr:spPr>
        <a:xfrm>
          <a:off x="7810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140153</xdr:rowOff>
    </xdr:from>
    <xdr:ext cx="249299" cy="259045"/>
    <xdr:sp macro="" textlink="">
      <xdr:nvSpPr>
        <xdr:cNvPr id="316" name="テキスト ボックス 315"/>
        <xdr:cNvSpPr txBox="1"/>
      </xdr:nvSpPr>
      <xdr:spPr>
        <a:xfrm>
          <a:off x="7736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47099</xdr:rowOff>
    </xdr:from>
    <xdr:to>
      <xdr:col>36</xdr:col>
      <xdr:colOff>165100</xdr:colOff>
      <xdr:row>39</xdr:row>
      <xdr:rowOff>148699</xdr:rowOff>
    </xdr:to>
    <xdr:sp macro="" textlink="">
      <xdr:nvSpPr>
        <xdr:cNvPr id="317" name="楕円 316"/>
        <xdr:cNvSpPr/>
      </xdr:nvSpPr>
      <xdr:spPr>
        <a:xfrm>
          <a:off x="692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139826</xdr:rowOff>
    </xdr:from>
    <xdr:ext cx="249299" cy="259045"/>
    <xdr:sp macro="" textlink="">
      <xdr:nvSpPr>
        <xdr:cNvPr id="318" name="テキスト ボックス 317"/>
        <xdr:cNvSpPr txBox="1"/>
      </xdr:nvSpPr>
      <xdr:spPr>
        <a:xfrm>
          <a:off x="6847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83788</xdr:rowOff>
    </xdr:from>
    <xdr:to>
      <xdr:col>55</xdr:col>
      <xdr:colOff>0</xdr:colOff>
      <xdr:row>58</xdr:row>
      <xdr:rowOff>98933</xdr:rowOff>
    </xdr:to>
    <xdr:cxnSp macro="">
      <xdr:nvCxnSpPr>
        <xdr:cNvPr id="347" name="直線コネクタ 346"/>
        <xdr:cNvCxnSpPr/>
      </xdr:nvCxnSpPr>
      <xdr:spPr>
        <a:xfrm>
          <a:off x="9639300" y="10027888"/>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149740</xdr:rowOff>
    </xdr:from>
    <xdr:to>
      <xdr:col>50</xdr:col>
      <xdr:colOff>114300</xdr:colOff>
      <xdr:row>58</xdr:row>
      <xdr:rowOff>83788</xdr:rowOff>
    </xdr:to>
    <xdr:cxnSp macro="">
      <xdr:nvCxnSpPr>
        <xdr:cNvPr id="350" name="直線コネクタ 349"/>
        <xdr:cNvCxnSpPr/>
      </xdr:nvCxnSpPr>
      <xdr:spPr>
        <a:xfrm>
          <a:off x="8750300" y="9579490"/>
          <a:ext cx="889000" cy="4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149740</xdr:rowOff>
    </xdr:from>
    <xdr:to>
      <xdr:col>45</xdr:col>
      <xdr:colOff>177800</xdr:colOff>
      <xdr:row>56</xdr:row>
      <xdr:rowOff>106515</xdr:rowOff>
    </xdr:to>
    <xdr:cxnSp macro="">
      <xdr:nvCxnSpPr>
        <xdr:cNvPr id="353" name="直線コネクタ 352"/>
        <xdr:cNvCxnSpPr/>
      </xdr:nvCxnSpPr>
      <xdr:spPr>
        <a:xfrm flipV="1">
          <a:off x="7861300" y="9579490"/>
          <a:ext cx="889000" cy="1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59252</xdr:rowOff>
    </xdr:from>
    <xdr:to>
      <xdr:col>41</xdr:col>
      <xdr:colOff>50800</xdr:colOff>
      <xdr:row>56</xdr:row>
      <xdr:rowOff>106515</xdr:rowOff>
    </xdr:to>
    <xdr:cxnSp macro="">
      <xdr:nvCxnSpPr>
        <xdr:cNvPr id="356" name="直線コネクタ 355"/>
        <xdr:cNvCxnSpPr/>
      </xdr:nvCxnSpPr>
      <xdr:spPr>
        <a:xfrm>
          <a:off x="6972300" y="9660452"/>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98436</xdr:rowOff>
    </xdr:from>
    <xdr:ext cx="534377" cy="259045"/>
    <xdr:sp macro="" textlink="">
      <xdr:nvSpPr>
        <xdr:cNvPr id="360" name="テキスト ボックス 359"/>
        <xdr:cNvSpPr txBox="1"/>
      </xdr:nvSpPr>
      <xdr:spPr>
        <a:xfrm>
          <a:off x="6705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48133</xdr:rowOff>
    </xdr:from>
    <xdr:to>
      <xdr:col>55</xdr:col>
      <xdr:colOff>50800</xdr:colOff>
      <xdr:row>58</xdr:row>
      <xdr:rowOff>149733</xdr:rowOff>
    </xdr:to>
    <xdr:sp macro="" textlink="">
      <xdr:nvSpPr>
        <xdr:cNvPr id="366" name="楕円 365"/>
        <xdr:cNvSpPr/>
      </xdr:nvSpPr>
      <xdr:spPr>
        <a:xfrm>
          <a:off x="104267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134510</xdr:rowOff>
    </xdr:from>
    <xdr:ext cx="469744" cy="259045"/>
    <xdr:sp macro="" textlink="">
      <xdr:nvSpPr>
        <xdr:cNvPr id="367" name="農林水産業費該当値テキスト"/>
        <xdr:cNvSpPr txBox="1"/>
      </xdr:nvSpPr>
      <xdr:spPr>
        <a:xfrm>
          <a:off x="10528300" y="990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32988</xdr:rowOff>
    </xdr:from>
    <xdr:to>
      <xdr:col>50</xdr:col>
      <xdr:colOff>165100</xdr:colOff>
      <xdr:row>58</xdr:row>
      <xdr:rowOff>134588</xdr:rowOff>
    </xdr:to>
    <xdr:sp macro="" textlink="">
      <xdr:nvSpPr>
        <xdr:cNvPr id="368" name="楕円 367"/>
        <xdr:cNvSpPr/>
      </xdr:nvSpPr>
      <xdr:spPr>
        <a:xfrm>
          <a:off x="9588500" y="99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125715</xdr:rowOff>
    </xdr:from>
    <xdr:ext cx="469744" cy="259045"/>
    <xdr:sp macro="" textlink="">
      <xdr:nvSpPr>
        <xdr:cNvPr id="369" name="テキスト ボックス 368"/>
        <xdr:cNvSpPr txBox="1"/>
      </xdr:nvSpPr>
      <xdr:spPr>
        <a:xfrm>
          <a:off x="9404428" y="100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98940</xdr:rowOff>
    </xdr:from>
    <xdr:to>
      <xdr:col>46</xdr:col>
      <xdr:colOff>38100</xdr:colOff>
      <xdr:row>56</xdr:row>
      <xdr:rowOff>29090</xdr:rowOff>
    </xdr:to>
    <xdr:sp macro="" textlink="">
      <xdr:nvSpPr>
        <xdr:cNvPr id="370" name="楕円 369"/>
        <xdr:cNvSpPr/>
      </xdr:nvSpPr>
      <xdr:spPr>
        <a:xfrm>
          <a:off x="8699500" y="95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45617</xdr:rowOff>
    </xdr:from>
    <xdr:ext cx="534377" cy="259045"/>
    <xdr:sp macro="" textlink="">
      <xdr:nvSpPr>
        <xdr:cNvPr id="371" name="テキスト ボックス 370"/>
        <xdr:cNvSpPr txBox="1"/>
      </xdr:nvSpPr>
      <xdr:spPr>
        <a:xfrm>
          <a:off x="8483111" y="93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55715</xdr:rowOff>
    </xdr:from>
    <xdr:to>
      <xdr:col>41</xdr:col>
      <xdr:colOff>101600</xdr:colOff>
      <xdr:row>56</xdr:row>
      <xdr:rowOff>157315</xdr:rowOff>
    </xdr:to>
    <xdr:sp macro="" textlink="">
      <xdr:nvSpPr>
        <xdr:cNvPr id="372" name="楕円 371"/>
        <xdr:cNvSpPr/>
      </xdr:nvSpPr>
      <xdr:spPr>
        <a:xfrm>
          <a:off x="7810500" y="96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2392</xdr:rowOff>
    </xdr:from>
    <xdr:ext cx="534377" cy="259045"/>
    <xdr:sp macro="" textlink="">
      <xdr:nvSpPr>
        <xdr:cNvPr id="373" name="テキスト ボックス 372"/>
        <xdr:cNvSpPr txBox="1"/>
      </xdr:nvSpPr>
      <xdr:spPr>
        <a:xfrm>
          <a:off x="7594111" y="9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8452</xdr:rowOff>
    </xdr:from>
    <xdr:to>
      <xdr:col>36</xdr:col>
      <xdr:colOff>165100</xdr:colOff>
      <xdr:row>56</xdr:row>
      <xdr:rowOff>110052</xdr:rowOff>
    </xdr:to>
    <xdr:sp macro="" textlink="">
      <xdr:nvSpPr>
        <xdr:cNvPr id="374" name="楕円 373"/>
        <xdr:cNvSpPr/>
      </xdr:nvSpPr>
      <xdr:spPr>
        <a:xfrm>
          <a:off x="6921500" y="96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126579</xdr:rowOff>
    </xdr:from>
    <xdr:ext cx="534377" cy="259045"/>
    <xdr:sp macro="" textlink="">
      <xdr:nvSpPr>
        <xdr:cNvPr id="375" name="テキスト ボックス 374"/>
        <xdr:cNvSpPr txBox="1"/>
      </xdr:nvSpPr>
      <xdr:spPr>
        <a:xfrm>
          <a:off x="6705111" y="93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157035</xdr:rowOff>
    </xdr:from>
    <xdr:to>
      <xdr:col>55</xdr:col>
      <xdr:colOff>0</xdr:colOff>
      <xdr:row>78</xdr:row>
      <xdr:rowOff>160083</xdr:rowOff>
    </xdr:to>
    <xdr:cxnSp macro="">
      <xdr:nvCxnSpPr>
        <xdr:cNvPr id="404" name="直線コネクタ 403"/>
        <xdr:cNvCxnSpPr/>
      </xdr:nvCxnSpPr>
      <xdr:spPr>
        <a:xfrm>
          <a:off x="9639300" y="1353013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118287</xdr:rowOff>
    </xdr:from>
    <xdr:to>
      <xdr:col>50</xdr:col>
      <xdr:colOff>114300</xdr:colOff>
      <xdr:row>78</xdr:row>
      <xdr:rowOff>157035</xdr:rowOff>
    </xdr:to>
    <xdr:cxnSp macro="">
      <xdr:nvCxnSpPr>
        <xdr:cNvPr id="407" name="直線コネクタ 406"/>
        <xdr:cNvCxnSpPr/>
      </xdr:nvCxnSpPr>
      <xdr:spPr>
        <a:xfrm>
          <a:off x="8750300" y="13491387"/>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118287</xdr:rowOff>
    </xdr:from>
    <xdr:to>
      <xdr:col>45</xdr:col>
      <xdr:colOff>177800</xdr:colOff>
      <xdr:row>79</xdr:row>
      <xdr:rowOff>14084</xdr:rowOff>
    </xdr:to>
    <xdr:cxnSp macro="">
      <xdr:nvCxnSpPr>
        <xdr:cNvPr id="410" name="直線コネクタ 409"/>
        <xdr:cNvCxnSpPr/>
      </xdr:nvCxnSpPr>
      <xdr:spPr>
        <a:xfrm flipV="1">
          <a:off x="7861300" y="13491387"/>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14084</xdr:rowOff>
    </xdr:from>
    <xdr:to>
      <xdr:col>41</xdr:col>
      <xdr:colOff>50800</xdr:colOff>
      <xdr:row>79</xdr:row>
      <xdr:rowOff>17818</xdr:rowOff>
    </xdr:to>
    <xdr:cxnSp macro="">
      <xdr:nvCxnSpPr>
        <xdr:cNvPr id="413" name="直線コネクタ 412"/>
        <xdr:cNvCxnSpPr/>
      </xdr:nvCxnSpPr>
      <xdr:spPr>
        <a:xfrm flipV="1">
          <a:off x="6972300" y="1355863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109283</xdr:rowOff>
    </xdr:from>
    <xdr:to>
      <xdr:col>55</xdr:col>
      <xdr:colOff>50800</xdr:colOff>
      <xdr:row>79</xdr:row>
      <xdr:rowOff>39433</xdr:rowOff>
    </xdr:to>
    <xdr:sp macro="" textlink="">
      <xdr:nvSpPr>
        <xdr:cNvPr id="423" name="楕円 422"/>
        <xdr:cNvSpPr/>
      </xdr:nvSpPr>
      <xdr:spPr>
        <a:xfrm>
          <a:off x="10426700" y="134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24210</xdr:rowOff>
    </xdr:from>
    <xdr:ext cx="469744" cy="259045"/>
    <xdr:sp macro="" textlink="">
      <xdr:nvSpPr>
        <xdr:cNvPr id="424" name="商工費該当値テキスト"/>
        <xdr:cNvSpPr txBox="1"/>
      </xdr:nvSpPr>
      <xdr:spPr>
        <a:xfrm>
          <a:off x="10528300" y="1339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106235</xdr:rowOff>
    </xdr:from>
    <xdr:to>
      <xdr:col>50</xdr:col>
      <xdr:colOff>165100</xdr:colOff>
      <xdr:row>79</xdr:row>
      <xdr:rowOff>36385</xdr:rowOff>
    </xdr:to>
    <xdr:sp macro="" textlink="">
      <xdr:nvSpPr>
        <xdr:cNvPr id="425" name="楕円 424"/>
        <xdr:cNvSpPr/>
      </xdr:nvSpPr>
      <xdr:spPr>
        <a:xfrm>
          <a:off x="9588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27512</xdr:rowOff>
    </xdr:from>
    <xdr:ext cx="469744" cy="259045"/>
    <xdr:sp macro="" textlink="">
      <xdr:nvSpPr>
        <xdr:cNvPr id="426" name="テキスト ボックス 425"/>
        <xdr:cNvSpPr txBox="1"/>
      </xdr:nvSpPr>
      <xdr:spPr>
        <a:xfrm>
          <a:off x="9404428" y="135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67487</xdr:rowOff>
    </xdr:from>
    <xdr:to>
      <xdr:col>46</xdr:col>
      <xdr:colOff>38100</xdr:colOff>
      <xdr:row>78</xdr:row>
      <xdr:rowOff>169087</xdr:rowOff>
    </xdr:to>
    <xdr:sp macro="" textlink="">
      <xdr:nvSpPr>
        <xdr:cNvPr id="427" name="楕円 426"/>
        <xdr:cNvSpPr/>
      </xdr:nvSpPr>
      <xdr:spPr>
        <a:xfrm>
          <a:off x="8699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160214</xdr:rowOff>
    </xdr:from>
    <xdr:ext cx="469744" cy="259045"/>
    <xdr:sp macro="" textlink="">
      <xdr:nvSpPr>
        <xdr:cNvPr id="428" name="テキスト ボックス 427"/>
        <xdr:cNvSpPr txBox="1"/>
      </xdr:nvSpPr>
      <xdr:spPr>
        <a:xfrm>
          <a:off x="8515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134734</xdr:rowOff>
    </xdr:from>
    <xdr:to>
      <xdr:col>41</xdr:col>
      <xdr:colOff>101600</xdr:colOff>
      <xdr:row>79</xdr:row>
      <xdr:rowOff>64884</xdr:rowOff>
    </xdr:to>
    <xdr:sp macro="" textlink="">
      <xdr:nvSpPr>
        <xdr:cNvPr id="429" name="楕円 428"/>
        <xdr:cNvSpPr/>
      </xdr:nvSpPr>
      <xdr:spPr>
        <a:xfrm>
          <a:off x="78105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56011</xdr:rowOff>
    </xdr:from>
    <xdr:ext cx="378565" cy="259045"/>
    <xdr:sp macro="" textlink="">
      <xdr:nvSpPr>
        <xdr:cNvPr id="430" name="テキスト ボックス 429"/>
        <xdr:cNvSpPr txBox="1"/>
      </xdr:nvSpPr>
      <xdr:spPr>
        <a:xfrm>
          <a:off x="7672017" y="1360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138468</xdr:rowOff>
    </xdr:from>
    <xdr:to>
      <xdr:col>36</xdr:col>
      <xdr:colOff>165100</xdr:colOff>
      <xdr:row>79</xdr:row>
      <xdr:rowOff>68618</xdr:rowOff>
    </xdr:to>
    <xdr:sp macro="" textlink="">
      <xdr:nvSpPr>
        <xdr:cNvPr id="431" name="楕円 430"/>
        <xdr:cNvSpPr/>
      </xdr:nvSpPr>
      <xdr:spPr>
        <a:xfrm>
          <a:off x="6921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59745</xdr:rowOff>
    </xdr:from>
    <xdr:ext cx="378565" cy="259045"/>
    <xdr:sp macro="" textlink="">
      <xdr:nvSpPr>
        <xdr:cNvPr id="432" name="テキスト ボックス 431"/>
        <xdr:cNvSpPr txBox="1"/>
      </xdr:nvSpPr>
      <xdr:spPr>
        <a:xfrm>
          <a:off x="6783017" y="1360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151588</xdr:rowOff>
    </xdr:from>
    <xdr:to>
      <xdr:col>55</xdr:col>
      <xdr:colOff>0</xdr:colOff>
      <xdr:row>99</xdr:row>
      <xdr:rowOff>40278</xdr:rowOff>
    </xdr:to>
    <xdr:cxnSp macro="">
      <xdr:nvCxnSpPr>
        <xdr:cNvPr id="462" name="直線コネクタ 461"/>
        <xdr:cNvCxnSpPr/>
      </xdr:nvCxnSpPr>
      <xdr:spPr>
        <a:xfrm flipV="1">
          <a:off x="9639300" y="16953688"/>
          <a:ext cx="838200" cy="6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94475</xdr:rowOff>
    </xdr:from>
    <xdr:to>
      <xdr:col>50</xdr:col>
      <xdr:colOff>114300</xdr:colOff>
      <xdr:row>99</xdr:row>
      <xdr:rowOff>40278</xdr:rowOff>
    </xdr:to>
    <xdr:cxnSp macro="">
      <xdr:nvCxnSpPr>
        <xdr:cNvPr id="465" name="直線コネクタ 464"/>
        <xdr:cNvCxnSpPr/>
      </xdr:nvCxnSpPr>
      <xdr:spPr>
        <a:xfrm>
          <a:off x="8750300" y="16896575"/>
          <a:ext cx="889000" cy="1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94475</xdr:rowOff>
    </xdr:from>
    <xdr:to>
      <xdr:col>45</xdr:col>
      <xdr:colOff>177800</xdr:colOff>
      <xdr:row>98</xdr:row>
      <xdr:rowOff>126212</xdr:rowOff>
    </xdr:to>
    <xdr:cxnSp macro="">
      <xdr:nvCxnSpPr>
        <xdr:cNvPr id="468" name="直線コネクタ 467"/>
        <xdr:cNvCxnSpPr/>
      </xdr:nvCxnSpPr>
      <xdr:spPr>
        <a:xfrm flipV="1">
          <a:off x="7861300" y="16896575"/>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126212</xdr:rowOff>
    </xdr:from>
    <xdr:to>
      <xdr:col>41</xdr:col>
      <xdr:colOff>50800</xdr:colOff>
      <xdr:row>98</xdr:row>
      <xdr:rowOff>149016</xdr:rowOff>
    </xdr:to>
    <xdr:cxnSp macro="">
      <xdr:nvCxnSpPr>
        <xdr:cNvPr id="471" name="直線コネクタ 470"/>
        <xdr:cNvCxnSpPr/>
      </xdr:nvCxnSpPr>
      <xdr:spPr>
        <a:xfrm flipV="1">
          <a:off x="6972300" y="16928312"/>
          <a:ext cx="889000" cy="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100788</xdr:rowOff>
    </xdr:from>
    <xdr:to>
      <xdr:col>55</xdr:col>
      <xdr:colOff>50800</xdr:colOff>
      <xdr:row>99</xdr:row>
      <xdr:rowOff>30938</xdr:rowOff>
    </xdr:to>
    <xdr:sp macro="" textlink="">
      <xdr:nvSpPr>
        <xdr:cNvPr id="481" name="楕円 480"/>
        <xdr:cNvSpPr/>
      </xdr:nvSpPr>
      <xdr:spPr>
        <a:xfrm>
          <a:off x="10426700" y="169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15715</xdr:rowOff>
    </xdr:from>
    <xdr:ext cx="534377" cy="259045"/>
    <xdr:sp macro="" textlink="">
      <xdr:nvSpPr>
        <xdr:cNvPr id="482" name="土木費該当値テキスト"/>
        <xdr:cNvSpPr txBox="1"/>
      </xdr:nvSpPr>
      <xdr:spPr>
        <a:xfrm>
          <a:off x="10528300" y="168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160928</xdr:rowOff>
    </xdr:from>
    <xdr:to>
      <xdr:col>50</xdr:col>
      <xdr:colOff>165100</xdr:colOff>
      <xdr:row>99</xdr:row>
      <xdr:rowOff>91078</xdr:rowOff>
    </xdr:to>
    <xdr:sp macro="" textlink="">
      <xdr:nvSpPr>
        <xdr:cNvPr id="483" name="楕円 482"/>
        <xdr:cNvSpPr/>
      </xdr:nvSpPr>
      <xdr:spPr>
        <a:xfrm>
          <a:off x="9588500" y="169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82205</xdr:rowOff>
    </xdr:from>
    <xdr:ext cx="534377" cy="259045"/>
    <xdr:sp macro="" textlink="">
      <xdr:nvSpPr>
        <xdr:cNvPr id="484" name="テキスト ボックス 483"/>
        <xdr:cNvSpPr txBox="1"/>
      </xdr:nvSpPr>
      <xdr:spPr>
        <a:xfrm>
          <a:off x="9372111" y="170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43675</xdr:rowOff>
    </xdr:from>
    <xdr:to>
      <xdr:col>46</xdr:col>
      <xdr:colOff>38100</xdr:colOff>
      <xdr:row>98</xdr:row>
      <xdr:rowOff>145275</xdr:rowOff>
    </xdr:to>
    <xdr:sp macro="" textlink="">
      <xdr:nvSpPr>
        <xdr:cNvPr id="485" name="楕円 484"/>
        <xdr:cNvSpPr/>
      </xdr:nvSpPr>
      <xdr:spPr>
        <a:xfrm>
          <a:off x="8699500" y="168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136402</xdr:rowOff>
    </xdr:from>
    <xdr:ext cx="534377" cy="259045"/>
    <xdr:sp macro="" textlink="">
      <xdr:nvSpPr>
        <xdr:cNvPr id="486" name="テキスト ボックス 485"/>
        <xdr:cNvSpPr txBox="1"/>
      </xdr:nvSpPr>
      <xdr:spPr>
        <a:xfrm>
          <a:off x="8483111" y="1693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75412</xdr:rowOff>
    </xdr:from>
    <xdr:to>
      <xdr:col>41</xdr:col>
      <xdr:colOff>101600</xdr:colOff>
      <xdr:row>99</xdr:row>
      <xdr:rowOff>5562</xdr:rowOff>
    </xdr:to>
    <xdr:sp macro="" textlink="">
      <xdr:nvSpPr>
        <xdr:cNvPr id="487" name="楕円 486"/>
        <xdr:cNvSpPr/>
      </xdr:nvSpPr>
      <xdr:spPr>
        <a:xfrm>
          <a:off x="7810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168139</xdr:rowOff>
    </xdr:from>
    <xdr:ext cx="534377" cy="259045"/>
    <xdr:sp macro="" textlink="">
      <xdr:nvSpPr>
        <xdr:cNvPr id="488" name="テキスト ボックス 487"/>
        <xdr:cNvSpPr txBox="1"/>
      </xdr:nvSpPr>
      <xdr:spPr>
        <a:xfrm>
          <a:off x="7594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98216</xdr:rowOff>
    </xdr:from>
    <xdr:to>
      <xdr:col>36</xdr:col>
      <xdr:colOff>165100</xdr:colOff>
      <xdr:row>99</xdr:row>
      <xdr:rowOff>28366</xdr:rowOff>
    </xdr:to>
    <xdr:sp macro="" textlink="">
      <xdr:nvSpPr>
        <xdr:cNvPr id="489" name="楕円 488"/>
        <xdr:cNvSpPr/>
      </xdr:nvSpPr>
      <xdr:spPr>
        <a:xfrm>
          <a:off x="6921500" y="169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19493</xdr:rowOff>
    </xdr:from>
    <xdr:ext cx="534377" cy="259045"/>
    <xdr:sp macro="" textlink="">
      <xdr:nvSpPr>
        <xdr:cNvPr id="490" name="テキスト ボックス 489"/>
        <xdr:cNvSpPr txBox="1"/>
      </xdr:nvSpPr>
      <xdr:spPr>
        <a:xfrm>
          <a:off x="6705111" y="169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35641</xdr:rowOff>
    </xdr:from>
    <xdr:to>
      <xdr:col>85</xdr:col>
      <xdr:colOff>127000</xdr:colOff>
      <xdr:row>37</xdr:row>
      <xdr:rowOff>42728</xdr:rowOff>
    </xdr:to>
    <xdr:cxnSp macro="">
      <xdr:nvCxnSpPr>
        <xdr:cNvPr id="518" name="直線コネクタ 517"/>
        <xdr:cNvCxnSpPr/>
      </xdr:nvCxnSpPr>
      <xdr:spPr>
        <a:xfrm flipV="1">
          <a:off x="15481300" y="6379291"/>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42728</xdr:rowOff>
    </xdr:from>
    <xdr:to>
      <xdr:col>81</xdr:col>
      <xdr:colOff>50800</xdr:colOff>
      <xdr:row>37</xdr:row>
      <xdr:rowOff>72080</xdr:rowOff>
    </xdr:to>
    <xdr:cxnSp macro="">
      <xdr:nvCxnSpPr>
        <xdr:cNvPr id="521" name="直線コネクタ 520"/>
        <xdr:cNvCxnSpPr/>
      </xdr:nvCxnSpPr>
      <xdr:spPr>
        <a:xfrm flipV="1">
          <a:off x="14592300" y="6386378"/>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72080</xdr:rowOff>
    </xdr:from>
    <xdr:to>
      <xdr:col>76</xdr:col>
      <xdr:colOff>114300</xdr:colOff>
      <xdr:row>37</xdr:row>
      <xdr:rowOff>79715</xdr:rowOff>
    </xdr:to>
    <xdr:cxnSp macro="">
      <xdr:nvCxnSpPr>
        <xdr:cNvPr id="524" name="直線コネクタ 523"/>
        <xdr:cNvCxnSpPr/>
      </xdr:nvCxnSpPr>
      <xdr:spPr>
        <a:xfrm flipV="1">
          <a:off x="13703300" y="6415730"/>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79715</xdr:rowOff>
    </xdr:from>
    <xdr:to>
      <xdr:col>71</xdr:col>
      <xdr:colOff>177800</xdr:colOff>
      <xdr:row>37</xdr:row>
      <xdr:rowOff>155839</xdr:rowOff>
    </xdr:to>
    <xdr:cxnSp macro="">
      <xdr:nvCxnSpPr>
        <xdr:cNvPr id="527" name="直線コネクタ 526"/>
        <xdr:cNvCxnSpPr/>
      </xdr:nvCxnSpPr>
      <xdr:spPr>
        <a:xfrm flipV="1">
          <a:off x="12814300" y="6423365"/>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156291</xdr:rowOff>
    </xdr:from>
    <xdr:to>
      <xdr:col>85</xdr:col>
      <xdr:colOff>177800</xdr:colOff>
      <xdr:row>37</xdr:row>
      <xdr:rowOff>86441</xdr:rowOff>
    </xdr:to>
    <xdr:sp macro="" textlink="">
      <xdr:nvSpPr>
        <xdr:cNvPr id="537" name="楕円 536"/>
        <xdr:cNvSpPr/>
      </xdr:nvSpPr>
      <xdr:spPr>
        <a:xfrm>
          <a:off x="16268700" y="63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134718</xdr:rowOff>
    </xdr:from>
    <xdr:ext cx="534377" cy="259045"/>
    <xdr:sp macro="" textlink="">
      <xdr:nvSpPr>
        <xdr:cNvPr id="538" name="消防費該当値テキスト"/>
        <xdr:cNvSpPr txBox="1"/>
      </xdr:nvSpPr>
      <xdr:spPr>
        <a:xfrm>
          <a:off x="16370300" y="63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163378</xdr:rowOff>
    </xdr:from>
    <xdr:to>
      <xdr:col>81</xdr:col>
      <xdr:colOff>101600</xdr:colOff>
      <xdr:row>37</xdr:row>
      <xdr:rowOff>93528</xdr:rowOff>
    </xdr:to>
    <xdr:sp macro="" textlink="">
      <xdr:nvSpPr>
        <xdr:cNvPr id="539" name="楕円 538"/>
        <xdr:cNvSpPr/>
      </xdr:nvSpPr>
      <xdr:spPr>
        <a:xfrm>
          <a:off x="15430500" y="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84655</xdr:rowOff>
    </xdr:from>
    <xdr:ext cx="534377" cy="259045"/>
    <xdr:sp macro="" textlink="">
      <xdr:nvSpPr>
        <xdr:cNvPr id="540" name="テキスト ボックス 539"/>
        <xdr:cNvSpPr txBox="1"/>
      </xdr:nvSpPr>
      <xdr:spPr>
        <a:xfrm>
          <a:off x="15214111" y="64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21280</xdr:rowOff>
    </xdr:from>
    <xdr:to>
      <xdr:col>76</xdr:col>
      <xdr:colOff>165100</xdr:colOff>
      <xdr:row>37</xdr:row>
      <xdr:rowOff>122880</xdr:rowOff>
    </xdr:to>
    <xdr:sp macro="" textlink="">
      <xdr:nvSpPr>
        <xdr:cNvPr id="541" name="楕円 540"/>
        <xdr:cNvSpPr/>
      </xdr:nvSpPr>
      <xdr:spPr>
        <a:xfrm>
          <a:off x="14541500" y="63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114007</xdr:rowOff>
    </xdr:from>
    <xdr:ext cx="534377" cy="259045"/>
    <xdr:sp macro="" textlink="">
      <xdr:nvSpPr>
        <xdr:cNvPr id="542" name="テキスト ボックス 541"/>
        <xdr:cNvSpPr txBox="1"/>
      </xdr:nvSpPr>
      <xdr:spPr>
        <a:xfrm>
          <a:off x="14325111" y="64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28915</xdr:rowOff>
    </xdr:from>
    <xdr:to>
      <xdr:col>72</xdr:col>
      <xdr:colOff>38100</xdr:colOff>
      <xdr:row>37</xdr:row>
      <xdr:rowOff>130515</xdr:rowOff>
    </xdr:to>
    <xdr:sp macro="" textlink="">
      <xdr:nvSpPr>
        <xdr:cNvPr id="543" name="楕円 542"/>
        <xdr:cNvSpPr/>
      </xdr:nvSpPr>
      <xdr:spPr>
        <a:xfrm>
          <a:off x="13652500" y="63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121642</xdr:rowOff>
    </xdr:from>
    <xdr:ext cx="534377" cy="259045"/>
    <xdr:sp macro="" textlink="">
      <xdr:nvSpPr>
        <xdr:cNvPr id="544" name="テキスト ボックス 543"/>
        <xdr:cNvSpPr txBox="1"/>
      </xdr:nvSpPr>
      <xdr:spPr>
        <a:xfrm>
          <a:off x="13436111" y="6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105039</xdr:rowOff>
    </xdr:from>
    <xdr:to>
      <xdr:col>67</xdr:col>
      <xdr:colOff>101600</xdr:colOff>
      <xdr:row>38</xdr:row>
      <xdr:rowOff>35189</xdr:rowOff>
    </xdr:to>
    <xdr:sp macro="" textlink="">
      <xdr:nvSpPr>
        <xdr:cNvPr id="545" name="楕円 544"/>
        <xdr:cNvSpPr/>
      </xdr:nvSpPr>
      <xdr:spPr>
        <a:xfrm>
          <a:off x="12763500" y="64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26316</xdr:rowOff>
    </xdr:from>
    <xdr:ext cx="534377" cy="259045"/>
    <xdr:sp macro="" textlink="">
      <xdr:nvSpPr>
        <xdr:cNvPr id="546" name="テキスト ボックス 545"/>
        <xdr:cNvSpPr txBox="1"/>
      </xdr:nvSpPr>
      <xdr:spPr>
        <a:xfrm>
          <a:off x="12547111" y="65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143325</xdr:rowOff>
    </xdr:from>
    <xdr:to>
      <xdr:col>85</xdr:col>
      <xdr:colOff>127000</xdr:colOff>
      <xdr:row>57</xdr:row>
      <xdr:rowOff>40275</xdr:rowOff>
    </xdr:to>
    <xdr:cxnSp macro="">
      <xdr:nvCxnSpPr>
        <xdr:cNvPr id="578" name="直線コネクタ 577"/>
        <xdr:cNvCxnSpPr/>
      </xdr:nvCxnSpPr>
      <xdr:spPr>
        <a:xfrm>
          <a:off x="15481300" y="9744525"/>
          <a:ext cx="838200" cy="6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143325</xdr:rowOff>
    </xdr:from>
    <xdr:to>
      <xdr:col>81</xdr:col>
      <xdr:colOff>50800</xdr:colOff>
      <xdr:row>57</xdr:row>
      <xdr:rowOff>97621</xdr:rowOff>
    </xdr:to>
    <xdr:cxnSp macro="">
      <xdr:nvCxnSpPr>
        <xdr:cNvPr id="581" name="直線コネクタ 580"/>
        <xdr:cNvCxnSpPr/>
      </xdr:nvCxnSpPr>
      <xdr:spPr>
        <a:xfrm flipV="1">
          <a:off x="14592300" y="9744525"/>
          <a:ext cx="889000" cy="1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97621</xdr:rowOff>
    </xdr:from>
    <xdr:to>
      <xdr:col>76</xdr:col>
      <xdr:colOff>114300</xdr:colOff>
      <xdr:row>57</xdr:row>
      <xdr:rowOff>156159</xdr:rowOff>
    </xdr:to>
    <xdr:cxnSp macro="">
      <xdr:nvCxnSpPr>
        <xdr:cNvPr id="584" name="直線コネクタ 583"/>
        <xdr:cNvCxnSpPr/>
      </xdr:nvCxnSpPr>
      <xdr:spPr>
        <a:xfrm flipV="1">
          <a:off x="13703300" y="9870271"/>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155408</xdr:rowOff>
    </xdr:from>
    <xdr:to>
      <xdr:col>71</xdr:col>
      <xdr:colOff>177800</xdr:colOff>
      <xdr:row>57</xdr:row>
      <xdr:rowOff>156159</xdr:rowOff>
    </xdr:to>
    <xdr:cxnSp macro="">
      <xdr:nvCxnSpPr>
        <xdr:cNvPr id="587" name="直線コネクタ 586"/>
        <xdr:cNvCxnSpPr/>
      </xdr:nvCxnSpPr>
      <xdr:spPr>
        <a:xfrm>
          <a:off x="12814300" y="9413708"/>
          <a:ext cx="889000" cy="5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106777</xdr:rowOff>
    </xdr:from>
    <xdr:ext cx="534377" cy="259045"/>
    <xdr:sp macro="" textlink="">
      <xdr:nvSpPr>
        <xdr:cNvPr id="591" name="テキスト ボックス 590"/>
        <xdr:cNvSpPr txBox="1"/>
      </xdr:nvSpPr>
      <xdr:spPr>
        <a:xfrm>
          <a:off x="12547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160925</xdr:rowOff>
    </xdr:from>
    <xdr:to>
      <xdr:col>85</xdr:col>
      <xdr:colOff>177800</xdr:colOff>
      <xdr:row>57</xdr:row>
      <xdr:rowOff>91075</xdr:rowOff>
    </xdr:to>
    <xdr:sp macro="" textlink="">
      <xdr:nvSpPr>
        <xdr:cNvPr id="597" name="楕円 596"/>
        <xdr:cNvSpPr/>
      </xdr:nvSpPr>
      <xdr:spPr>
        <a:xfrm>
          <a:off x="16268700" y="97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139352</xdr:rowOff>
    </xdr:from>
    <xdr:ext cx="534377" cy="259045"/>
    <xdr:sp macro="" textlink="">
      <xdr:nvSpPr>
        <xdr:cNvPr id="598" name="教育費該当値テキスト"/>
        <xdr:cNvSpPr txBox="1"/>
      </xdr:nvSpPr>
      <xdr:spPr>
        <a:xfrm>
          <a:off x="16370300" y="97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92525</xdr:rowOff>
    </xdr:from>
    <xdr:to>
      <xdr:col>81</xdr:col>
      <xdr:colOff>101600</xdr:colOff>
      <xdr:row>57</xdr:row>
      <xdr:rowOff>22675</xdr:rowOff>
    </xdr:to>
    <xdr:sp macro="" textlink="">
      <xdr:nvSpPr>
        <xdr:cNvPr id="599" name="楕円 598"/>
        <xdr:cNvSpPr/>
      </xdr:nvSpPr>
      <xdr:spPr>
        <a:xfrm>
          <a:off x="15430500" y="9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13802</xdr:rowOff>
    </xdr:from>
    <xdr:ext cx="534377" cy="259045"/>
    <xdr:sp macro="" textlink="">
      <xdr:nvSpPr>
        <xdr:cNvPr id="600" name="テキスト ボックス 599"/>
        <xdr:cNvSpPr txBox="1"/>
      </xdr:nvSpPr>
      <xdr:spPr>
        <a:xfrm>
          <a:off x="15214111" y="97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46821</xdr:rowOff>
    </xdr:from>
    <xdr:to>
      <xdr:col>76</xdr:col>
      <xdr:colOff>165100</xdr:colOff>
      <xdr:row>57</xdr:row>
      <xdr:rowOff>148421</xdr:rowOff>
    </xdr:to>
    <xdr:sp macro="" textlink="">
      <xdr:nvSpPr>
        <xdr:cNvPr id="601" name="楕円 600"/>
        <xdr:cNvSpPr/>
      </xdr:nvSpPr>
      <xdr:spPr>
        <a:xfrm>
          <a:off x="14541500" y="98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139548</xdr:rowOff>
    </xdr:from>
    <xdr:ext cx="534377" cy="259045"/>
    <xdr:sp macro="" textlink="">
      <xdr:nvSpPr>
        <xdr:cNvPr id="602" name="テキスト ボックス 601"/>
        <xdr:cNvSpPr txBox="1"/>
      </xdr:nvSpPr>
      <xdr:spPr>
        <a:xfrm>
          <a:off x="14325111" y="9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105359</xdr:rowOff>
    </xdr:from>
    <xdr:to>
      <xdr:col>72</xdr:col>
      <xdr:colOff>38100</xdr:colOff>
      <xdr:row>58</xdr:row>
      <xdr:rowOff>35509</xdr:rowOff>
    </xdr:to>
    <xdr:sp macro="" textlink="">
      <xdr:nvSpPr>
        <xdr:cNvPr id="603" name="楕円 602"/>
        <xdr:cNvSpPr/>
      </xdr:nvSpPr>
      <xdr:spPr>
        <a:xfrm>
          <a:off x="13652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26636</xdr:rowOff>
    </xdr:from>
    <xdr:ext cx="534377" cy="259045"/>
    <xdr:sp macro="" textlink="">
      <xdr:nvSpPr>
        <xdr:cNvPr id="604" name="テキスト ボックス 603"/>
        <xdr:cNvSpPr txBox="1"/>
      </xdr:nvSpPr>
      <xdr:spPr>
        <a:xfrm>
          <a:off x="13436111" y="99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104608</xdr:rowOff>
    </xdr:from>
    <xdr:to>
      <xdr:col>67</xdr:col>
      <xdr:colOff>101600</xdr:colOff>
      <xdr:row>55</xdr:row>
      <xdr:rowOff>34758</xdr:rowOff>
    </xdr:to>
    <xdr:sp macro="" textlink="">
      <xdr:nvSpPr>
        <xdr:cNvPr id="605" name="楕円 604"/>
        <xdr:cNvSpPr/>
      </xdr:nvSpPr>
      <xdr:spPr>
        <a:xfrm>
          <a:off x="12763500" y="93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51285</xdr:rowOff>
    </xdr:from>
    <xdr:ext cx="534377" cy="259045"/>
    <xdr:sp macro="" textlink="">
      <xdr:nvSpPr>
        <xdr:cNvPr id="606" name="テキスト ボックス 605"/>
        <xdr:cNvSpPr txBox="1"/>
      </xdr:nvSpPr>
      <xdr:spPr>
        <a:xfrm>
          <a:off x="12547111" y="91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167915</xdr:rowOff>
    </xdr:from>
    <xdr:to>
      <xdr:col>85</xdr:col>
      <xdr:colOff>127000</xdr:colOff>
      <xdr:row>97</xdr:row>
      <xdr:rowOff>15684</xdr:rowOff>
    </xdr:to>
    <xdr:cxnSp macro="">
      <xdr:nvCxnSpPr>
        <xdr:cNvPr id="694" name="直線コネクタ 693"/>
        <xdr:cNvCxnSpPr/>
      </xdr:nvCxnSpPr>
      <xdr:spPr>
        <a:xfrm flipV="1">
          <a:off x="15481300" y="16627115"/>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15684</xdr:rowOff>
    </xdr:from>
    <xdr:to>
      <xdr:col>81</xdr:col>
      <xdr:colOff>50800</xdr:colOff>
      <xdr:row>97</xdr:row>
      <xdr:rowOff>92363</xdr:rowOff>
    </xdr:to>
    <xdr:cxnSp macro="">
      <xdr:nvCxnSpPr>
        <xdr:cNvPr id="697" name="直線コネクタ 696"/>
        <xdr:cNvCxnSpPr/>
      </xdr:nvCxnSpPr>
      <xdr:spPr>
        <a:xfrm flipV="1">
          <a:off x="14592300" y="16646334"/>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81555</xdr:rowOff>
    </xdr:from>
    <xdr:to>
      <xdr:col>76</xdr:col>
      <xdr:colOff>114300</xdr:colOff>
      <xdr:row>97</xdr:row>
      <xdr:rowOff>92363</xdr:rowOff>
    </xdr:to>
    <xdr:cxnSp macro="">
      <xdr:nvCxnSpPr>
        <xdr:cNvPr id="700" name="直線コネクタ 699"/>
        <xdr:cNvCxnSpPr/>
      </xdr:nvCxnSpPr>
      <xdr:spPr>
        <a:xfrm>
          <a:off x="13703300" y="1671220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81555</xdr:rowOff>
    </xdr:from>
    <xdr:to>
      <xdr:col>71</xdr:col>
      <xdr:colOff>177800</xdr:colOff>
      <xdr:row>97</xdr:row>
      <xdr:rowOff>92771</xdr:rowOff>
    </xdr:to>
    <xdr:cxnSp macro="">
      <xdr:nvCxnSpPr>
        <xdr:cNvPr id="703" name="直線コネクタ 702"/>
        <xdr:cNvCxnSpPr/>
      </xdr:nvCxnSpPr>
      <xdr:spPr>
        <a:xfrm flipV="1">
          <a:off x="12814300" y="16712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117115</xdr:rowOff>
    </xdr:from>
    <xdr:to>
      <xdr:col>85</xdr:col>
      <xdr:colOff>177800</xdr:colOff>
      <xdr:row>97</xdr:row>
      <xdr:rowOff>47265</xdr:rowOff>
    </xdr:to>
    <xdr:sp macro="" textlink="">
      <xdr:nvSpPr>
        <xdr:cNvPr id="713" name="楕円 712"/>
        <xdr:cNvSpPr/>
      </xdr:nvSpPr>
      <xdr:spPr>
        <a:xfrm>
          <a:off x="16268700" y="165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95542</xdr:rowOff>
    </xdr:from>
    <xdr:ext cx="534377" cy="259045"/>
    <xdr:sp macro="" textlink="">
      <xdr:nvSpPr>
        <xdr:cNvPr id="714" name="公債費該当値テキスト"/>
        <xdr:cNvSpPr txBox="1"/>
      </xdr:nvSpPr>
      <xdr:spPr>
        <a:xfrm>
          <a:off x="16370300" y="165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136334</xdr:rowOff>
    </xdr:from>
    <xdr:to>
      <xdr:col>81</xdr:col>
      <xdr:colOff>101600</xdr:colOff>
      <xdr:row>97</xdr:row>
      <xdr:rowOff>66484</xdr:rowOff>
    </xdr:to>
    <xdr:sp macro="" textlink="">
      <xdr:nvSpPr>
        <xdr:cNvPr id="715" name="楕円 714"/>
        <xdr:cNvSpPr/>
      </xdr:nvSpPr>
      <xdr:spPr>
        <a:xfrm>
          <a:off x="15430500" y="165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57611</xdr:rowOff>
    </xdr:from>
    <xdr:ext cx="534377" cy="259045"/>
    <xdr:sp macro="" textlink="">
      <xdr:nvSpPr>
        <xdr:cNvPr id="716" name="テキスト ボックス 715"/>
        <xdr:cNvSpPr txBox="1"/>
      </xdr:nvSpPr>
      <xdr:spPr>
        <a:xfrm>
          <a:off x="15214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41563</xdr:rowOff>
    </xdr:from>
    <xdr:to>
      <xdr:col>76</xdr:col>
      <xdr:colOff>165100</xdr:colOff>
      <xdr:row>97</xdr:row>
      <xdr:rowOff>143163</xdr:rowOff>
    </xdr:to>
    <xdr:sp macro="" textlink="">
      <xdr:nvSpPr>
        <xdr:cNvPr id="717" name="楕円 716"/>
        <xdr:cNvSpPr/>
      </xdr:nvSpPr>
      <xdr:spPr>
        <a:xfrm>
          <a:off x="145415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134290</xdr:rowOff>
    </xdr:from>
    <xdr:ext cx="534377" cy="259045"/>
    <xdr:sp macro="" textlink="">
      <xdr:nvSpPr>
        <xdr:cNvPr id="718" name="テキスト ボックス 717"/>
        <xdr:cNvSpPr txBox="1"/>
      </xdr:nvSpPr>
      <xdr:spPr>
        <a:xfrm>
          <a:off x="14325111" y="16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30755</xdr:rowOff>
    </xdr:from>
    <xdr:to>
      <xdr:col>72</xdr:col>
      <xdr:colOff>38100</xdr:colOff>
      <xdr:row>97</xdr:row>
      <xdr:rowOff>132355</xdr:rowOff>
    </xdr:to>
    <xdr:sp macro="" textlink="">
      <xdr:nvSpPr>
        <xdr:cNvPr id="719" name="楕円 718"/>
        <xdr:cNvSpPr/>
      </xdr:nvSpPr>
      <xdr:spPr>
        <a:xfrm>
          <a:off x="13652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123482</xdr:rowOff>
    </xdr:from>
    <xdr:ext cx="534377" cy="259045"/>
    <xdr:sp macro="" textlink="">
      <xdr:nvSpPr>
        <xdr:cNvPr id="720" name="テキスト ボックス 719"/>
        <xdr:cNvSpPr txBox="1"/>
      </xdr:nvSpPr>
      <xdr:spPr>
        <a:xfrm>
          <a:off x="13436111" y="167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41971</xdr:rowOff>
    </xdr:from>
    <xdr:to>
      <xdr:col>67</xdr:col>
      <xdr:colOff>101600</xdr:colOff>
      <xdr:row>97</xdr:row>
      <xdr:rowOff>143571</xdr:rowOff>
    </xdr:to>
    <xdr:sp macro="" textlink="">
      <xdr:nvSpPr>
        <xdr:cNvPr id="721" name="楕円 720"/>
        <xdr:cNvSpPr/>
      </xdr:nvSpPr>
      <xdr:spPr>
        <a:xfrm>
          <a:off x="127635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134698</xdr:rowOff>
    </xdr:from>
    <xdr:ext cx="534377" cy="259045"/>
    <xdr:sp macro="" textlink="">
      <xdr:nvSpPr>
        <xdr:cNvPr id="722" name="テキスト ボックス 721"/>
        <xdr:cNvSpPr txBox="1"/>
      </xdr:nvSpPr>
      <xdr:spPr>
        <a:xfrm>
          <a:off x="12547111" y="167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年度の大きな特徴としては、民生費が民間保育所等整備交付金</a:t>
          </a:r>
          <a:r>
            <a:rPr kumimoji="1" lang="en-US" altLang="ja-JP" sz="1300">
              <a:latin typeface="ＭＳ Ｐゴシック" panose="020B0600070205080204" pitchFamily="50" charset="-128"/>
              <a:ea typeface="ＭＳ Ｐゴシック" panose="020B0600070205080204" pitchFamily="50" charset="-128"/>
            </a:rPr>
            <a:t>232,723</a:t>
          </a:r>
          <a:r>
            <a:rPr kumimoji="1" lang="ja-JP" altLang="en-US" sz="1300">
              <a:latin typeface="ＭＳ Ｐゴシック" panose="020B0600070205080204" pitchFamily="50" charset="-128"/>
              <a:ea typeface="ＭＳ Ｐゴシック" panose="020B0600070205080204" pitchFamily="50" charset="-128"/>
            </a:rPr>
            <a:t>千円などにより全体として</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364,166</a:t>
          </a:r>
          <a:r>
            <a:rPr kumimoji="1" lang="ja-JP" altLang="en-US" sz="1300">
              <a:latin typeface="ＭＳ Ｐゴシック" panose="020B0600070205080204" pitchFamily="50" charset="-128"/>
              <a:ea typeface="ＭＳ Ｐゴシック" panose="020B0600070205080204" pitchFamily="50" charset="-128"/>
            </a:rPr>
            <a:t>千円増額、教育費が上里中学校屋内運動場改築事業の皆減▲</a:t>
          </a:r>
          <a:r>
            <a:rPr kumimoji="1" lang="en-US" altLang="ja-JP" sz="1300">
              <a:latin typeface="ＭＳ Ｐゴシック" panose="020B0600070205080204" pitchFamily="50" charset="-128"/>
              <a:ea typeface="ＭＳ Ｐゴシック" panose="020B0600070205080204" pitchFamily="50" charset="-128"/>
            </a:rPr>
            <a:t>560,935</a:t>
          </a:r>
          <a:r>
            <a:rPr kumimoji="1" lang="ja-JP" altLang="en-US" sz="1300">
              <a:latin typeface="ＭＳ Ｐゴシック" panose="020B0600070205080204" pitchFamily="50" charset="-128"/>
              <a:ea typeface="ＭＳ Ｐゴシック" panose="020B0600070205080204" pitchFamily="50" charset="-128"/>
            </a:rPr>
            <a:t>千円などにより全体として</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132,391</a:t>
          </a:r>
          <a:r>
            <a:rPr kumimoji="1" lang="ja-JP" altLang="en-US" sz="1300">
              <a:latin typeface="ＭＳ Ｐゴシック" panose="020B0600070205080204" pitchFamily="50" charset="-128"/>
              <a:ea typeface="ＭＳ Ｐゴシック" panose="020B0600070205080204" pitchFamily="50" charset="-128"/>
            </a:rPr>
            <a:t>千円減額、公債費が国営神流川沿岸土地改良事業債、臨財債の償還、また平成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年度に借り入れた上里中学校屋内運動場に係る償還が開始となったことにより、全体として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35,210</a:t>
          </a:r>
          <a:r>
            <a:rPr kumimoji="1" lang="ja-JP" altLang="en-US" sz="1300">
              <a:latin typeface="ＭＳ Ｐゴシック" panose="020B0600070205080204" pitchFamily="50" charset="-128"/>
              <a:ea typeface="ＭＳ Ｐゴシック" panose="020B0600070205080204" pitchFamily="50" charset="-128"/>
            </a:rPr>
            <a:t>千円の増額となっている。民生費や教育費の増減については臨時的要因によるものだが、公債費の増額は今後も継続し、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億円前後の償還ピークが平成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年まで続くと見込んでいる。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その他の特徴としては、総務費が税制調整基金の積立てを抑制したことが影響し、</a:t>
          </a:r>
          <a:r>
            <a:rPr kumimoji="1" lang="en-US" altLang="ja-JP" sz="1300">
              <a:latin typeface="ＭＳ Ｐゴシック" panose="020B0600070205080204" pitchFamily="50" charset="-128"/>
              <a:ea typeface="ＭＳ Ｐゴシック" panose="020B0600070205080204" pitchFamily="50" charset="-128"/>
            </a:rPr>
            <a:t>74,962</a:t>
          </a:r>
          <a:r>
            <a:rPr kumimoji="1" lang="ja-JP" altLang="en-US" sz="1300">
              <a:latin typeface="ＭＳ Ｐゴシック" panose="020B0600070205080204" pitchFamily="50" charset="-128"/>
              <a:ea typeface="ＭＳ Ｐゴシック" panose="020B0600070205080204" pitchFamily="50" charset="-128"/>
            </a:rPr>
            <a:t>千円の減額、農林水産業費は財源を伴う農業関連補助事業の減少などにより</a:t>
          </a:r>
          <a:r>
            <a:rPr kumimoji="1" lang="en-US" altLang="ja-JP" sz="1300">
              <a:latin typeface="ＭＳ Ｐゴシック" panose="020B0600070205080204" pitchFamily="50" charset="-128"/>
              <a:ea typeface="ＭＳ Ｐゴシック" panose="020B0600070205080204" pitchFamily="50" charset="-128"/>
            </a:rPr>
            <a:t>25,050</a:t>
          </a:r>
          <a:r>
            <a:rPr kumimoji="1" lang="ja-JP" altLang="en-US" sz="1300">
              <a:latin typeface="ＭＳ Ｐゴシック" panose="020B0600070205080204" pitchFamily="50" charset="-128"/>
              <a:ea typeface="ＭＳ Ｐゴシック" panose="020B0600070205080204" pitchFamily="50" charset="-128"/>
            </a:rPr>
            <a:t>千円の減額、教育費が上里中学校屋内運動場改築事業の皆減などにより</a:t>
          </a:r>
          <a:r>
            <a:rPr kumimoji="1" lang="en-US" altLang="ja-JP" sz="1300">
              <a:latin typeface="ＭＳ Ｐゴシック" panose="020B0600070205080204" pitchFamily="50" charset="-128"/>
              <a:ea typeface="ＭＳ Ｐゴシック" panose="020B0600070205080204" pitchFamily="50" charset="-128"/>
            </a:rPr>
            <a:t>132,391</a:t>
          </a:r>
          <a:r>
            <a:rPr kumimoji="1" lang="ja-JP" altLang="en-US" sz="1300">
              <a:latin typeface="ＭＳ Ｐゴシック" panose="020B0600070205080204" pitchFamily="50" charset="-128"/>
              <a:ea typeface="ＭＳ Ｐゴシック" panose="020B0600070205080204" pitchFamily="50" charset="-128"/>
            </a:rPr>
            <a:t>千円の減額などとなった。</a:t>
          </a:r>
        </a:p>
        <a:p>
          <a:r>
            <a:rPr kumimoji="1" lang="ja-JP" altLang="en-US" sz="1300">
              <a:latin typeface="ＭＳ Ｐゴシック" panose="020B0600070205080204" pitchFamily="50" charset="-128"/>
              <a:ea typeface="ＭＳ Ｐゴシック" panose="020B0600070205080204" pitchFamily="50" charset="-128"/>
            </a:rPr>
            <a:t>　すべての項目について、類似団体の平均値を下回る結果は、上里町の人口に対する財政規模が小さいことを示している。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財政調整基金は、総合振興計画により「標準財政規模費</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を目標とする」としているが、現在は特目基金の積立てを重視している。ここ数年は、実質収支額が大きくなっているため、平成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年度の予算編成においては、具体性を持った見積もりとするよう歳入、歳出ともに厳しい査定を行っている。なお、補正予算にて積立金を増額したことから、実質単年度収支はマイナスとなっている。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全会計を合わせた標準財政規模に対する連結実質赤字比率は</a:t>
          </a:r>
          <a:r>
            <a:rPr kumimoji="1" lang="en-US" altLang="ja-JP" sz="1400">
              <a:latin typeface="ＭＳ ゴシック" pitchFamily="49" charset="-128"/>
              <a:ea typeface="ＭＳ ゴシック" pitchFamily="49" charset="-128"/>
            </a:rPr>
            <a:t>24.59</a:t>
          </a:r>
          <a:r>
            <a:rPr kumimoji="1" lang="ja-JP" altLang="en-US" sz="1400">
              <a:latin typeface="ＭＳ ゴシック" pitchFamily="49" charset="-128"/>
              <a:ea typeface="ＭＳ ゴシック" pitchFamily="49" charset="-128"/>
            </a:rPr>
            <a:t>％の黒字となり、昨年度から</a:t>
          </a:r>
          <a:r>
            <a:rPr kumimoji="1" lang="en-US" altLang="ja-JP" sz="1400">
              <a:latin typeface="ＭＳ ゴシック" pitchFamily="49" charset="-128"/>
              <a:ea typeface="ＭＳ ゴシック" pitchFamily="49" charset="-128"/>
            </a:rPr>
            <a:t>4.63</a:t>
          </a:r>
          <a:r>
            <a:rPr kumimoji="1" lang="ja-JP" altLang="en-US" sz="1400">
              <a:latin typeface="ＭＳ ゴシック" pitchFamily="49" charset="-128"/>
              <a:ea typeface="ＭＳ ゴシック" pitchFamily="49" charset="-128"/>
            </a:rPr>
            <a:t>ポイント下落している。</a:t>
          </a:r>
        </a:p>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年度の町税収入の上振れや、上里中学校外構工事費の圧縮などにより、前年度並みの実質収支となった。</a:t>
          </a:r>
        </a:p>
        <a:p>
          <a:r>
            <a:rPr kumimoji="1" lang="ja-JP" altLang="en-US" sz="1400">
              <a:latin typeface="ＭＳ ゴシック" pitchFamily="49" charset="-128"/>
              <a:ea typeface="ＭＳ ゴシック" pitchFamily="49" charset="-128"/>
            </a:rPr>
            <a:t>　国民健康保険特別会計については、社保加入や後期高齢への移行などにより、給付が抑制され、黒字が維持された。</a:t>
          </a:r>
        </a:p>
        <a:p>
          <a:r>
            <a:rPr kumimoji="1" lang="ja-JP" altLang="en-US" sz="1400">
              <a:latin typeface="ＭＳ ゴシック" pitchFamily="49" charset="-128"/>
              <a:ea typeface="ＭＳ ゴシック" pitchFamily="49" charset="-128"/>
            </a:rPr>
            <a:t>　水道事業会計については、平成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大口使用者の使用水量減少による大幅な減収の影響が継続している。今後は、管路を含めた水道施設の老朽化対策や、営業収益の減少を見据え、長期的視点による経営健全化計画を検討する必要がある。</a:t>
          </a:r>
        </a:p>
        <a:p>
          <a:r>
            <a:rPr kumimoji="1" lang="ja-JP" altLang="en-US" sz="1400">
              <a:latin typeface="ＭＳ ゴシック" pitchFamily="49" charset="-128"/>
              <a:ea typeface="ＭＳ ゴシック" pitchFamily="49" charset="-128"/>
            </a:rPr>
            <a:t>　その他の特別会計等については、概ね例年並みの比率となっている。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10098102</v>
      </c>
      <c r="BO4" s="441"/>
      <c r="BP4" s="441"/>
      <c r="BQ4" s="441"/>
      <c r="BR4" s="441"/>
      <c r="BS4" s="441"/>
      <c r="BT4" s="441"/>
      <c r="BU4" s="442"/>
      <c r="BV4" s="440">
        <v>9922767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11.3</v>
      </c>
      <c r="CU4" s="622"/>
      <c r="CV4" s="622"/>
      <c r="CW4" s="622"/>
      <c r="CX4" s="622"/>
      <c r="CY4" s="622"/>
      <c r="CZ4" s="622"/>
      <c r="DA4" s="623"/>
      <c r="DB4" s="621">
        <v>13.5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9350333</v>
      </c>
      <c r="BO5" s="446"/>
      <c r="BP5" s="446"/>
      <c r="BQ5" s="446"/>
      <c r="BR5" s="446"/>
      <c r="BS5" s="446"/>
      <c r="BT5" s="446"/>
      <c r="BU5" s="447"/>
      <c r="BV5" s="445">
        <v>9069643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85.5</v>
      </c>
      <c r="CU5" s="416"/>
      <c r="CV5" s="416"/>
      <c r="CW5" s="416"/>
      <c r="CX5" s="416"/>
      <c r="CY5" s="416"/>
      <c r="CZ5" s="416"/>
      <c r="DA5" s="417"/>
      <c r="DB5" s="415">
        <v>83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747769</v>
      </c>
      <c r="BO6" s="446"/>
      <c r="BP6" s="446"/>
      <c r="BQ6" s="446"/>
      <c r="BR6" s="446"/>
      <c r="BS6" s="446"/>
      <c r="BT6" s="446"/>
      <c r="BU6" s="447"/>
      <c r="BV6" s="445">
        <v>853124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91.7</v>
      </c>
      <c r="CU6" s="596"/>
      <c r="CV6" s="596"/>
      <c r="CW6" s="596"/>
      <c r="CX6" s="596"/>
      <c r="CY6" s="596"/>
      <c r="CZ6" s="596"/>
      <c r="DA6" s="597"/>
      <c r="DB6" s="595">
        <v>88.8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67925</v>
      </c>
      <c r="BO7" s="446"/>
      <c r="BP7" s="446"/>
      <c r="BQ7" s="446"/>
      <c r="BR7" s="446"/>
      <c r="BS7" s="446"/>
      <c r="BT7" s="446"/>
      <c r="BU7" s="447"/>
      <c r="BV7" s="445">
        <v>49634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6009436</v>
      </c>
      <c r="CU7" s="446"/>
      <c r="CV7" s="446"/>
      <c r="CW7" s="446"/>
      <c r="CX7" s="446"/>
      <c r="CY7" s="446"/>
      <c r="CZ7" s="446"/>
      <c r="DA7" s="447"/>
      <c r="DB7" s="445">
        <v>5954518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679844</v>
      </c>
      <c r="BO8" s="446"/>
      <c r="BP8" s="446"/>
      <c r="BQ8" s="446"/>
      <c r="BR8" s="446"/>
      <c r="BS8" s="446"/>
      <c r="BT8" s="446"/>
      <c r="BU8" s="447"/>
      <c r="BV8" s="445">
        <v>803490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0.78</v>
      </c>
      <c r="CU8" s="559"/>
      <c r="CV8" s="559"/>
      <c r="CW8" s="559"/>
      <c r="CX8" s="559"/>
      <c r="CY8" s="559"/>
      <c r="CZ8" s="559"/>
      <c r="DA8" s="560"/>
      <c r="DB8" s="558">
        <v>0.78</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30565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-123646</v>
      </c>
      <c r="BO9" s="446"/>
      <c r="BP9" s="446"/>
      <c r="BQ9" s="446"/>
      <c r="BR9" s="446"/>
      <c r="BS9" s="446"/>
      <c r="BT9" s="446"/>
      <c r="BU9" s="447"/>
      <c r="BV9" s="445">
        <v>12355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11.2</v>
      </c>
      <c r="CU9" s="416"/>
      <c r="CV9" s="416"/>
      <c r="CW9" s="416"/>
      <c r="CX9" s="416"/>
      <c r="CY9" s="416"/>
      <c r="CZ9" s="416"/>
      <c r="DA9" s="417"/>
      <c r="DB9" s="415">
        <v>11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30998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741</v>
      </c>
      <c r="BO10" s="446"/>
      <c r="BP10" s="446"/>
      <c r="BQ10" s="446"/>
      <c r="BR10" s="446"/>
      <c r="BS10" s="446"/>
      <c r="BT10" s="446"/>
      <c r="BU10" s="447"/>
      <c r="BV10" s="445">
        <v>162956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31227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176440</v>
      </c>
      <c r="BO12" s="446"/>
      <c r="BP12" s="446"/>
      <c r="BQ12" s="446"/>
      <c r="BR12" s="446"/>
      <c r="BS12" s="446"/>
      <c r="BT12" s="446"/>
      <c r="BU12" s="447"/>
      <c r="BV12" s="445">
        <v>16810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30037</v>
      </c>
      <c r="S13" s="549"/>
      <c r="T13" s="549"/>
      <c r="U13" s="549"/>
      <c r="V13" s="550"/>
      <c r="W13" s="536" t="s">
        <v>133</v>
      </c>
      <c r="X13" s="458"/>
      <c r="Y13" s="458"/>
      <c r="Z13" s="458"/>
      <c r="AA13" s="458"/>
      <c r="AB13" s="459"/>
      <c r="AC13" s="421">
        <v>978</v>
      </c>
      <c r="AD13" s="422"/>
      <c r="AE13" s="422"/>
      <c r="AF13" s="422"/>
      <c r="AG13" s="423"/>
      <c r="AH13" s="421">
        <v>1007</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-299345</v>
      </c>
      <c r="BO13" s="446"/>
      <c r="BP13" s="446"/>
      <c r="BQ13" s="446"/>
      <c r="BR13" s="446"/>
      <c r="BS13" s="446"/>
      <c r="BT13" s="446"/>
      <c r="BU13" s="447"/>
      <c r="BV13" s="445">
        <v>158501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6.8</v>
      </c>
      <c r="CU13" s="416"/>
      <c r="CV13" s="416"/>
      <c r="CW13" s="416"/>
      <c r="CX13" s="416"/>
      <c r="CY13" s="416"/>
      <c r="CZ13" s="416"/>
      <c r="DA13" s="417"/>
      <c r="DB13" s="415">
        <v>6.1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31259</v>
      </c>
      <c r="S14" s="549"/>
      <c r="T14" s="549"/>
      <c r="U14" s="549"/>
      <c r="V14" s="550"/>
      <c r="W14" s="551"/>
      <c r="X14" s="461"/>
      <c r="Y14" s="461"/>
      <c r="Z14" s="461"/>
      <c r="AA14" s="461"/>
      <c r="AB14" s="462"/>
      <c r="AC14" s="541">
        <v>6.7</v>
      </c>
      <c r="AD14" s="542"/>
      <c r="AE14" s="542"/>
      <c r="AF14" s="542"/>
      <c r="AG14" s="543"/>
      <c r="AH14" s="541">
        <v>6.9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7.6</v>
      </c>
      <c r="CU14" s="553"/>
      <c r="CV14" s="553"/>
      <c r="CW14" s="553"/>
      <c r="CX14" s="553"/>
      <c r="CY14" s="553"/>
      <c r="CZ14" s="553"/>
      <c r="DA14" s="554"/>
      <c r="DB14" s="552">
        <v>25.2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30154</v>
      </c>
      <c r="S15" s="549"/>
      <c r="T15" s="549"/>
      <c r="U15" s="549"/>
      <c r="V15" s="550"/>
      <c r="W15" s="536" t="s">
        <v>140</v>
      </c>
      <c r="X15" s="458"/>
      <c r="Y15" s="458"/>
      <c r="Z15" s="458"/>
      <c r="AA15" s="458"/>
      <c r="AB15" s="459"/>
      <c r="AC15" s="421">
        <v>5244</v>
      </c>
      <c r="AD15" s="422"/>
      <c r="AE15" s="422"/>
      <c r="AF15" s="422"/>
      <c r="AG15" s="423"/>
      <c r="AH15" s="421">
        <v>5358</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3607921</v>
      </c>
      <c r="BO15" s="441"/>
      <c r="BP15" s="441"/>
      <c r="BQ15" s="441"/>
      <c r="BR15" s="441"/>
      <c r="BS15" s="441"/>
      <c r="BT15" s="441"/>
      <c r="BU15" s="442"/>
      <c r="BV15" s="440">
        <v>3574040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35.700000000000003</v>
      </c>
      <c r="AD16" s="542"/>
      <c r="AE16" s="542"/>
      <c r="AF16" s="542"/>
      <c r="AG16" s="543"/>
      <c r="AH16" s="541">
        <v>36.700000000000003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4596776</v>
      </c>
      <c r="BO16" s="446"/>
      <c r="BP16" s="446"/>
      <c r="BQ16" s="446"/>
      <c r="BR16" s="446"/>
      <c r="BS16" s="446"/>
      <c r="BT16" s="446"/>
      <c r="BU16" s="447"/>
      <c r="BV16" s="445">
        <v>4561359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8467</v>
      </c>
      <c r="AD17" s="422"/>
      <c r="AE17" s="422"/>
      <c r="AF17" s="422"/>
      <c r="AG17" s="423"/>
      <c r="AH17" s="421">
        <v>8238</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4582398</v>
      </c>
      <c r="BO17" s="446"/>
      <c r="BP17" s="446"/>
      <c r="BQ17" s="446"/>
      <c r="BR17" s="446"/>
      <c r="BS17" s="446"/>
      <c r="BT17" s="446"/>
      <c r="BU17" s="447"/>
      <c r="BV17" s="445">
        <v>4545277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29.18</v>
      </c>
      <c r="M18" s="510"/>
      <c r="N18" s="510"/>
      <c r="O18" s="510"/>
      <c r="P18" s="510"/>
      <c r="Q18" s="510"/>
      <c r="R18" s="511"/>
      <c r="S18" s="511"/>
      <c r="T18" s="511"/>
      <c r="U18" s="511"/>
      <c r="V18" s="512"/>
      <c r="W18" s="526"/>
      <c r="X18" s="527"/>
      <c r="Y18" s="527"/>
      <c r="Z18" s="527"/>
      <c r="AA18" s="527"/>
      <c r="AB18" s="537"/>
      <c r="AC18" s="409">
        <v>57.6</v>
      </c>
      <c r="AD18" s="410"/>
      <c r="AE18" s="410"/>
      <c r="AF18" s="410"/>
      <c r="AG18" s="513"/>
      <c r="AH18" s="409">
        <v>56.4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5206207</v>
      </c>
      <c r="BO18" s="446"/>
      <c r="BP18" s="446"/>
      <c r="BQ18" s="446"/>
      <c r="BR18" s="446"/>
      <c r="BS18" s="446"/>
      <c r="BT18" s="446"/>
      <c r="BU18" s="447"/>
      <c r="BV18" s="445">
        <v>4931096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1047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7468698</v>
      </c>
      <c r="BO19" s="446"/>
      <c r="BP19" s="446"/>
      <c r="BQ19" s="446"/>
      <c r="BR19" s="446"/>
      <c r="BS19" s="446"/>
      <c r="BT19" s="446"/>
      <c r="BU19" s="447"/>
      <c r="BV19" s="445">
        <v>7232852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11225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8176470</v>
      </c>
      <c r="BO23" s="446"/>
      <c r="BP23" s="446"/>
      <c r="BQ23" s="446"/>
      <c r="BR23" s="446"/>
      <c r="BS23" s="446"/>
      <c r="BT23" s="446"/>
      <c r="BU23" s="447"/>
      <c r="BV23" s="445">
        <v>8394605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6930</v>
      </c>
      <c r="R24" s="422"/>
      <c r="S24" s="422"/>
      <c r="T24" s="422"/>
      <c r="U24" s="422"/>
      <c r="V24" s="423"/>
      <c r="W24" s="487"/>
      <c r="X24" s="478"/>
      <c r="Y24" s="479"/>
      <c r="Z24" s="418" t="s">
        <v>164</v>
      </c>
      <c r="AA24" s="419"/>
      <c r="AB24" s="419"/>
      <c r="AC24" s="419"/>
      <c r="AD24" s="419"/>
      <c r="AE24" s="419"/>
      <c r="AF24" s="419"/>
      <c r="AG24" s="420"/>
      <c r="AH24" s="421">
        <v>145</v>
      </c>
      <c r="AI24" s="422"/>
      <c r="AJ24" s="422"/>
      <c r="AK24" s="422"/>
      <c r="AL24" s="423"/>
      <c r="AM24" s="421">
        <v>418470</v>
      </c>
      <c r="AN24" s="422"/>
      <c r="AO24" s="422"/>
      <c r="AP24" s="422"/>
      <c r="AQ24" s="422"/>
      <c r="AR24" s="423"/>
      <c r="AS24" s="421">
        <v>2886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7864133</v>
      </c>
      <c r="BO24" s="446"/>
      <c r="BP24" s="446"/>
      <c r="BQ24" s="446"/>
      <c r="BR24" s="446"/>
      <c r="BS24" s="446"/>
      <c r="BT24" s="446"/>
      <c r="BU24" s="447"/>
      <c r="BV24" s="445">
        <v>8048520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5760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122</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645218</v>
      </c>
      <c r="BO25" s="441"/>
      <c r="BP25" s="441"/>
      <c r="BQ25" s="441"/>
      <c r="BR25" s="441"/>
      <c r="BS25" s="441"/>
      <c r="BT25" s="441"/>
      <c r="BU25" s="442"/>
      <c r="BV25" s="440">
        <v>737689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5538</v>
      </c>
      <c r="R26" s="422"/>
      <c r="S26" s="422"/>
      <c r="T26" s="422"/>
      <c r="U26" s="422"/>
      <c r="V26" s="423"/>
      <c r="W26" s="487"/>
      <c r="X26" s="478"/>
      <c r="Y26" s="479"/>
      <c r="Z26" s="418" t="s">
        <v>172</v>
      </c>
      <c r="AA26" s="500"/>
      <c r="AB26" s="500"/>
      <c r="AC26" s="500"/>
      <c r="AD26" s="500"/>
      <c r="AE26" s="500"/>
      <c r="AF26" s="500"/>
      <c r="AG26" s="501"/>
      <c r="AH26" s="421">
        <v>1</v>
      </c>
      <c r="AI26" s="422"/>
      <c r="AJ26" s="422"/>
      <c r="AK26" s="422"/>
      <c r="AL26" s="423"/>
      <c r="AM26" s="421" t="s">
        <v>173</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3110</v>
      </c>
      <c r="R27" s="422"/>
      <c r="S27" s="422"/>
      <c r="T27" s="422"/>
      <c r="U27" s="422"/>
      <c r="V27" s="423"/>
      <c r="W27" s="487"/>
      <c r="X27" s="478"/>
      <c r="Y27" s="479"/>
      <c r="Z27" s="418" t="s">
        <v>176</v>
      </c>
      <c r="AA27" s="419"/>
      <c r="AB27" s="419"/>
      <c r="AC27" s="419"/>
      <c r="AD27" s="419"/>
      <c r="AE27" s="419"/>
      <c r="AF27" s="419"/>
      <c r="AG27" s="420"/>
      <c r="AH27" s="421">
        <v>3</v>
      </c>
      <c r="AI27" s="422"/>
      <c r="AJ27" s="422"/>
      <c r="AK27" s="422"/>
      <c r="AL27" s="423"/>
      <c r="AM27" s="421">
        <v>12522</v>
      </c>
      <c r="AN27" s="422"/>
      <c r="AO27" s="422"/>
      <c r="AP27" s="422"/>
      <c r="AQ27" s="422"/>
      <c r="AR27" s="423"/>
      <c r="AS27" s="421">
        <v>4174</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201379</v>
      </c>
      <c r="BO27" s="449"/>
      <c r="BP27" s="449"/>
      <c r="BQ27" s="449"/>
      <c r="BR27" s="449"/>
      <c r="BS27" s="449"/>
      <c r="BT27" s="449"/>
      <c r="BU27" s="450"/>
      <c r="BV27" s="448">
        <v>201379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2530</v>
      </c>
      <c r="R28" s="422"/>
      <c r="S28" s="422"/>
      <c r="T28" s="422"/>
      <c r="U28" s="422"/>
      <c r="V28" s="423"/>
      <c r="W28" s="487"/>
      <c r="X28" s="478"/>
      <c r="Y28" s="479"/>
      <c r="Z28" s="418" t="s">
        <v>179</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996544</v>
      </c>
      <c r="BO28" s="441"/>
      <c r="BP28" s="441"/>
      <c r="BQ28" s="441"/>
      <c r="BR28" s="441"/>
      <c r="BS28" s="441"/>
      <c r="BT28" s="441"/>
      <c r="BU28" s="442"/>
      <c r="BV28" s="440">
        <v>1172243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12</v>
      </c>
      <c r="M29" s="422"/>
      <c r="N29" s="422"/>
      <c r="O29" s="422"/>
      <c r="P29" s="423"/>
      <c r="Q29" s="421">
        <v>2220</v>
      </c>
      <c r="R29" s="422"/>
      <c r="S29" s="422"/>
      <c r="T29" s="422"/>
      <c r="U29" s="422"/>
      <c r="V29" s="423"/>
      <c r="W29" s="488"/>
      <c r="X29" s="489"/>
      <c r="Y29" s="490"/>
      <c r="Z29" s="418" t="s">
        <v>182</v>
      </c>
      <c r="AA29" s="419"/>
      <c r="AB29" s="419"/>
      <c r="AC29" s="419"/>
      <c r="AD29" s="419"/>
      <c r="AE29" s="419"/>
      <c r="AF29" s="419"/>
      <c r="AG29" s="420"/>
      <c r="AH29" s="421">
        <v>148</v>
      </c>
      <c r="AI29" s="422"/>
      <c r="AJ29" s="422"/>
      <c r="AK29" s="422"/>
      <c r="AL29" s="423"/>
      <c r="AM29" s="421">
        <v>430992</v>
      </c>
      <c r="AN29" s="422"/>
      <c r="AO29" s="422"/>
      <c r="AP29" s="422"/>
      <c r="AQ29" s="422"/>
      <c r="AR29" s="423"/>
      <c r="AS29" s="421">
        <v>2912</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800907</v>
      </c>
      <c r="BO29" s="446"/>
      <c r="BP29" s="446"/>
      <c r="BQ29" s="446"/>
      <c r="BR29" s="446"/>
      <c r="BS29" s="446"/>
      <c r="BT29" s="446"/>
      <c r="BU29" s="447"/>
      <c r="BV29" s="445">
        <v>750531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99.1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1948989</v>
      </c>
      <c r="BO30" s="449"/>
      <c r="BP30" s="449"/>
      <c r="BQ30" s="449"/>
      <c r="BR30" s="449"/>
      <c r="BS30" s="449"/>
      <c r="BT30" s="449"/>
      <c r="BU30" s="450"/>
      <c r="BV30" s="448">
        <v>1379849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191</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児玉郡市広域市町村圏組合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上里町土地開発公社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本庄上里学校給食センター</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上里町勤労文化協会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埼玉県後期高齢者医療広域連合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埼玉県後期高齢者医療広域連合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埼玉県市町村総合事務組合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埼玉県市町村総合事務組合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彩の国さいたま人づくり広域連合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FDSJU42nfqYpxA2w0QGJ2/PGegqBcg7RCOcgLXQoV2crMJAH32egCJTxIO7BYNvbVYNvPzf6EwIYXwXtpaCRFQ==" saltValue="hG9Kbl3cZWaoUjPr/O+D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4" t="s">
        <v>555</v>
      </c>
      <c r="D34" s="1224"/>
      <c r="E34" s="1225"/>
      <c r="F34" s="32">
        <v>9.58</v>
      </c>
      <c r="G34" s="33">
        <v>9.76</v>
      </c>
      <c r="H34" s="33">
        <v>13.22</v>
      </c>
      <c r="I34" s="33">
        <v>13.49</v>
      </c>
      <c r="J34" s="34">
        <v>11.31</v>
      </c>
      <c r="K34" s="22"/>
      <c r="L34" s="22"/>
      <c r="M34" s="22"/>
      <c r="N34" s="22"/>
      <c r="O34" s="22"/>
      <c r="P34" s="22"/>
    </row>
    <row r="35" spans="1:16" ht="39" customHeight="1">
      <c r="A35" s="22"/>
      <c r="B35" s="35"/>
      <c r="C35" s="1218" t="s">
        <v>556</v>
      </c>
      <c r="D35" s="1219"/>
      <c r="E35" s="1220"/>
      <c r="F35" s="36">
        <v>12.19</v>
      </c>
      <c r="G35" s="37">
        <v>6.33</v>
      </c>
      <c r="H35" s="37">
        <v>4.17</v>
      </c>
      <c r="I35" s="37">
        <v>7.03</v>
      </c>
      <c r="J35" s="38">
        <v>5.62</v>
      </c>
      <c r="K35" s="22"/>
      <c r="L35" s="22"/>
      <c r="M35" s="22"/>
      <c r="N35" s="22"/>
      <c r="O35" s="22"/>
      <c r="P35" s="22"/>
    </row>
    <row r="36" spans="1:16" ht="39" customHeight="1">
      <c r="A36" s="22"/>
      <c r="B36" s="35"/>
      <c r="C36" s="1218" t="s">
        <v>557</v>
      </c>
      <c r="D36" s="1219"/>
      <c r="E36" s="1220"/>
      <c r="F36" s="36">
        <v>4.21</v>
      </c>
      <c r="G36" s="37">
        <v>3.96</v>
      </c>
      <c r="H36" s="37">
        <v>4.88</v>
      </c>
      <c r="I36" s="37">
        <v>5.74</v>
      </c>
      <c r="J36" s="38">
        <v>4.7699999999999996</v>
      </c>
      <c r="K36" s="22"/>
      <c r="L36" s="22"/>
      <c r="M36" s="22"/>
      <c r="N36" s="22"/>
      <c r="O36" s="22"/>
      <c r="P36" s="22"/>
    </row>
    <row r="37" spans="1:16" ht="39" customHeight="1">
      <c r="A37" s="22"/>
      <c r="B37" s="35"/>
      <c r="C37" s="1218" t="s">
        <v>558</v>
      </c>
      <c r="D37" s="1219"/>
      <c r="E37" s="1220"/>
      <c r="F37" s="36">
        <v>0.48</v>
      </c>
      <c r="G37" s="37">
        <v>0.97</v>
      </c>
      <c r="H37" s="37">
        <v>1.39</v>
      </c>
      <c r="I37" s="37">
        <v>1.73</v>
      </c>
      <c r="J37" s="38">
        <v>1.46</v>
      </c>
      <c r="K37" s="22"/>
      <c r="L37" s="22"/>
      <c r="M37" s="22"/>
      <c r="N37" s="22"/>
      <c r="O37" s="22"/>
      <c r="P37" s="22"/>
    </row>
    <row r="38" spans="1:16" ht="39" customHeight="1">
      <c r="A38" s="22"/>
      <c r="B38" s="35"/>
      <c r="C38" s="1218" t="s">
        <v>559</v>
      </c>
      <c r="D38" s="1219"/>
      <c r="E38" s="1220"/>
      <c r="F38" s="36" t="s">
        <v>505</v>
      </c>
      <c r="G38" s="37">
        <v>0.33</v>
      </c>
      <c r="H38" s="37">
        <v>0.75</v>
      </c>
      <c r="I38" s="37">
        <v>1.1499999999999999</v>
      </c>
      <c r="J38" s="38">
        <v>1.36</v>
      </c>
      <c r="K38" s="22"/>
      <c r="L38" s="22"/>
      <c r="M38" s="22"/>
      <c r="N38" s="22"/>
      <c r="O38" s="22"/>
      <c r="P38" s="22"/>
    </row>
    <row r="39" spans="1:16" ht="39" customHeight="1">
      <c r="A39" s="22"/>
      <c r="B39" s="35"/>
      <c r="C39" s="1218" t="s">
        <v>560</v>
      </c>
      <c r="D39" s="1219"/>
      <c r="E39" s="1220"/>
      <c r="F39" s="36">
        <v>0.03</v>
      </c>
      <c r="G39" s="37">
        <v>0.03</v>
      </c>
      <c r="H39" s="37">
        <v>0</v>
      </c>
      <c r="I39" s="37">
        <v>0.03</v>
      </c>
      <c r="J39" s="38">
        <v>0.02</v>
      </c>
      <c r="K39" s="22"/>
      <c r="L39" s="22"/>
      <c r="M39" s="22"/>
      <c r="N39" s="22"/>
      <c r="O39" s="22"/>
      <c r="P39" s="22"/>
    </row>
    <row r="40" spans="1:16" ht="39" customHeight="1">
      <c r="A40" s="22"/>
      <c r="B40" s="35"/>
      <c r="C40" s="1218" t="s">
        <v>561</v>
      </c>
      <c r="D40" s="1219"/>
      <c r="E40" s="1220"/>
      <c r="F40" s="36">
        <v>0.01</v>
      </c>
      <c r="G40" s="37">
        <v>0.02</v>
      </c>
      <c r="H40" s="37">
        <v>0.02</v>
      </c>
      <c r="I40" s="37">
        <v>0.02</v>
      </c>
      <c r="J40" s="38">
        <v>0.02</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562</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563</v>
      </c>
      <c r="D43" s="1222"/>
      <c r="E43" s="1223"/>
      <c r="F43" s="41">
        <v>1.25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GVAGcD6/VxGR0Gd0eX/+jRipfmmTCTteivNoN+K7KeBHBHyo2y7xv5NOOCHUeWKn8dgKPgoVO59yAYSIdfhBg==" saltValue="ZMjHOtKGaKne3B4ml3Ls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4" t="s">
        <v>11</v>
      </c>
      <c r="C45" s="1235"/>
      <c r="D45" s="58"/>
      <c r="E45" s="1240" t="s">
        <v>12</v>
      </c>
      <c r="F45" s="1240"/>
      <c r="G45" s="1240"/>
      <c r="H45" s="1240"/>
      <c r="I45" s="1240"/>
      <c r="J45" s="1241"/>
      <c r="K45" s="59">
        <v>675</v>
      </c>
      <c r="L45" s="60">
        <v>695</v>
      </c>
      <c r="M45" s="60">
        <v>672</v>
      </c>
      <c r="N45" s="60">
        <v>816</v>
      </c>
      <c r="O45" s="61">
        <v>852</v>
      </c>
      <c r="P45" s="48"/>
      <c r="Q45" s="48"/>
      <c r="R45" s="48"/>
      <c r="S45" s="48"/>
      <c r="T45" s="48"/>
      <c r="U45" s="48"/>
    </row>
    <row r="46" spans="1:21" ht="30.75" customHeight="1">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15</v>
      </c>
      <c r="F48" s="1228"/>
      <c r="G48" s="1228"/>
      <c r="H48" s="1228"/>
      <c r="I48" s="1228"/>
      <c r="J48" s="1229"/>
      <c r="K48" s="63">
        <v>122</v>
      </c>
      <c r="L48" s="64">
        <v>132</v>
      </c>
      <c r="M48" s="64">
        <v>155</v>
      </c>
      <c r="N48" s="64">
        <v>152</v>
      </c>
      <c r="O48" s="65">
        <v>143</v>
      </c>
      <c r="P48" s="48"/>
      <c r="Q48" s="48"/>
      <c r="R48" s="48"/>
      <c r="S48" s="48"/>
      <c r="T48" s="48"/>
      <c r="U48" s="48"/>
    </row>
    <row r="49" spans="1:21" ht="30.75" customHeight="1">
      <c r="A49" s="48"/>
      <c r="B49" s="1236"/>
      <c r="C49" s="1237"/>
      <c r="D49" s="62"/>
      <c r="E49" s="1228" t="s">
        <v>16</v>
      </c>
      <c r="F49" s="1228"/>
      <c r="G49" s="1228"/>
      <c r="H49" s="1228"/>
      <c r="I49" s="1228"/>
      <c r="J49" s="1229"/>
      <c r="K49" s="63">
        <v>284</v>
      </c>
      <c r="L49" s="64">
        <v>158</v>
      </c>
      <c r="M49" s="64">
        <v>118</v>
      </c>
      <c r="N49" s="64">
        <v>129</v>
      </c>
      <c r="O49" s="65">
        <v>133</v>
      </c>
      <c r="P49" s="48"/>
      <c r="Q49" s="48"/>
      <c r="R49" s="48"/>
      <c r="S49" s="48"/>
      <c r="T49" s="48"/>
      <c r="U49" s="48"/>
    </row>
    <row r="50" spans="1:21" ht="30.75" customHeight="1">
      <c r="A50" s="48"/>
      <c r="B50" s="1236"/>
      <c r="C50" s="1237"/>
      <c r="D50" s="62"/>
      <c r="E50" s="1228" t="s">
        <v>17</v>
      </c>
      <c r="F50" s="1228"/>
      <c r="G50" s="1228"/>
      <c r="H50" s="1228"/>
      <c r="I50" s="1228"/>
      <c r="J50" s="1229"/>
      <c r="K50" s="63">
        <v>474</v>
      </c>
      <c r="L50" s="64">
        <v>21</v>
      </c>
      <c r="M50" s="64">
        <v>21</v>
      </c>
      <c r="N50" s="64">
        <v>20</v>
      </c>
      <c r="O50" s="65">
        <v>18</v>
      </c>
      <c r="P50" s="48"/>
      <c r="Q50" s="48"/>
      <c r="R50" s="48"/>
      <c r="S50" s="48"/>
      <c r="T50" s="48"/>
      <c r="U50" s="48"/>
    </row>
    <row r="51" spans="1:21" ht="30.75" customHeight="1">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c r="A52" s="48"/>
      <c r="B52" s="1226" t="s">
        <v>19</v>
      </c>
      <c r="C52" s="1227"/>
      <c r="D52" s="66"/>
      <c r="E52" s="1228" t="s">
        <v>20</v>
      </c>
      <c r="F52" s="1228"/>
      <c r="G52" s="1228"/>
      <c r="H52" s="1228"/>
      <c r="I52" s="1228"/>
      <c r="J52" s="1229"/>
      <c r="K52" s="63">
        <v>669</v>
      </c>
      <c r="L52" s="64">
        <v>701</v>
      </c>
      <c r="M52" s="64">
        <v>695</v>
      </c>
      <c r="N52" s="64">
        <v>721</v>
      </c>
      <c r="O52" s="65">
        <v>733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886</v>
      </c>
      <c r="L53" s="69">
        <v>305</v>
      </c>
      <c r="M53" s="69">
        <v>271</v>
      </c>
      <c r="N53" s="69">
        <v>396</v>
      </c>
      <c r="O53" s="70">
        <v>413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oq6U4NUrDWIvl4EIMQZQ0T1Lssz4sU/RuiD8cKQ4qvmKMoLnrQ9bA2r3LHgC5EmgQhhK4jOHJt/zlzOl9Ee9g==" saltValue="2zP+3jzat/Om65hJOiK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verticalDpi="300" r:id="rId1"/>
  <headerFooter alignWithMargins="0">
    <oddFooter>&amp;C&amp;P / &amp;N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54" t="s">
        <v>24</v>
      </c>
      <c r="C41" s="1255"/>
      <c r="D41" s="81"/>
      <c r="E41" s="1256" t="s">
        <v>25</v>
      </c>
      <c r="F41" s="1256"/>
      <c r="G41" s="1256"/>
      <c r="H41" s="1257"/>
      <c r="I41" s="82">
        <v>8087</v>
      </c>
      <c r="J41" s="83">
        <v>8418</v>
      </c>
      <c r="K41" s="83">
        <v>8520</v>
      </c>
      <c r="L41" s="83">
        <v>8395</v>
      </c>
      <c r="M41" s="84">
        <v>8176</v>
      </c>
    </row>
    <row r="42" spans="2:13" ht="27.75" customHeight="1">
      <c r="B42" s="1244"/>
      <c r="C42" s="1245"/>
      <c r="D42" s="85"/>
      <c r="E42" s="1248" t="s">
        <v>26</v>
      </c>
      <c r="F42" s="1248"/>
      <c r="G42" s="1248"/>
      <c r="H42" s="1249"/>
      <c r="I42" s="86">
        <v>144</v>
      </c>
      <c r="J42" s="87">
        <v>124</v>
      </c>
      <c r="K42" s="87">
        <v>107</v>
      </c>
      <c r="L42" s="87">
        <v>88</v>
      </c>
      <c r="M42" s="88">
        <v>72</v>
      </c>
    </row>
    <row r="43" spans="2:13" ht="27.75" customHeight="1">
      <c r="B43" s="1244"/>
      <c r="C43" s="1245"/>
      <c r="D43" s="85"/>
      <c r="E43" s="1248" t="s">
        <v>27</v>
      </c>
      <c r="F43" s="1248"/>
      <c r="G43" s="1248"/>
      <c r="H43" s="1249"/>
      <c r="I43" s="86">
        <v>2877</v>
      </c>
      <c r="J43" s="87">
        <v>2873</v>
      </c>
      <c r="K43" s="87">
        <v>2790</v>
      </c>
      <c r="L43" s="87">
        <v>2638</v>
      </c>
      <c r="M43" s="88">
        <v>2541</v>
      </c>
    </row>
    <row r="44" spans="2:13" ht="27.75" customHeight="1">
      <c r="B44" s="1244"/>
      <c r="C44" s="1245"/>
      <c r="D44" s="85"/>
      <c r="E44" s="1248" t="s">
        <v>28</v>
      </c>
      <c r="F44" s="1248"/>
      <c r="G44" s="1248"/>
      <c r="H44" s="1249"/>
      <c r="I44" s="86">
        <v>576</v>
      </c>
      <c r="J44" s="87">
        <v>823</v>
      </c>
      <c r="K44" s="87">
        <v>792</v>
      </c>
      <c r="L44" s="87">
        <v>821</v>
      </c>
      <c r="M44" s="88">
        <v>734</v>
      </c>
    </row>
    <row r="45" spans="2:13" ht="27.75" customHeight="1">
      <c r="B45" s="1244"/>
      <c r="C45" s="1245"/>
      <c r="D45" s="85"/>
      <c r="E45" s="1248" t="s">
        <v>29</v>
      </c>
      <c r="F45" s="1248"/>
      <c r="G45" s="1248"/>
      <c r="H45" s="1249"/>
      <c r="I45" s="86">
        <v>1090</v>
      </c>
      <c r="J45" s="87">
        <v>901</v>
      </c>
      <c r="K45" s="87">
        <v>815</v>
      </c>
      <c r="L45" s="87">
        <v>767</v>
      </c>
      <c r="M45" s="88">
        <v>1277</v>
      </c>
    </row>
    <row r="46" spans="2:13" ht="27.75" customHeight="1">
      <c r="B46" s="1244"/>
      <c r="C46" s="1245"/>
      <c r="D46" s="89"/>
      <c r="E46" s="1248" t="s">
        <v>30</v>
      </c>
      <c r="F46" s="1248"/>
      <c r="G46" s="1248"/>
      <c r="H46" s="1249"/>
      <c r="I46" s="86">
        <v>0</v>
      </c>
      <c r="J46" s="87">
        <v>0</v>
      </c>
      <c r="K46" s="87" t="s">
        <v>505</v>
      </c>
      <c r="L46" s="87" t="s">
        <v>505</v>
      </c>
      <c r="M46" s="88" t="s">
        <v>505</v>
      </c>
    </row>
    <row r="47" spans="2:13" ht="27.75" customHeight="1">
      <c r="B47" s="1244"/>
      <c r="C47" s="1245"/>
      <c r="D47" s="90"/>
      <c r="E47" s="1258" t="s">
        <v>31</v>
      </c>
      <c r="F47" s="1259"/>
      <c r="G47" s="1259"/>
      <c r="H47" s="1260"/>
      <c r="I47" s="86" t="s">
        <v>505</v>
      </c>
      <c r="J47" s="87" t="s">
        <v>505</v>
      </c>
      <c r="K47" s="87" t="s">
        <v>505</v>
      </c>
      <c r="L47" s="87" t="s">
        <v>505</v>
      </c>
      <c r="M47" s="88" t="s">
        <v>505</v>
      </c>
    </row>
    <row r="48" spans="2:13" ht="27.75" customHeight="1">
      <c r="B48" s="1244"/>
      <c r="C48" s="1245"/>
      <c r="D48" s="85"/>
      <c r="E48" s="1248" t="s">
        <v>32</v>
      </c>
      <c r="F48" s="1248"/>
      <c r="G48" s="1248"/>
      <c r="H48" s="1249"/>
      <c r="I48" s="86" t="s">
        <v>505</v>
      </c>
      <c r="J48" s="87" t="s">
        <v>505</v>
      </c>
      <c r="K48" s="87" t="s">
        <v>505</v>
      </c>
      <c r="L48" s="87" t="s">
        <v>505</v>
      </c>
      <c r="M48" s="88" t="s">
        <v>505</v>
      </c>
    </row>
    <row r="49" spans="2:13" ht="27.75" customHeight="1">
      <c r="B49" s="1246"/>
      <c r="C49" s="1247"/>
      <c r="D49" s="85"/>
      <c r="E49" s="1248" t="s">
        <v>33</v>
      </c>
      <c r="F49" s="1248"/>
      <c r="G49" s="1248"/>
      <c r="H49" s="1249"/>
      <c r="I49" s="86" t="s">
        <v>505</v>
      </c>
      <c r="J49" s="87" t="s">
        <v>505</v>
      </c>
      <c r="K49" s="87" t="s">
        <v>505</v>
      </c>
      <c r="L49" s="87" t="s">
        <v>505</v>
      </c>
      <c r="M49" s="88" t="s">
        <v>505</v>
      </c>
    </row>
    <row r="50" spans="2:13" ht="27.75" customHeight="1">
      <c r="B50" s="1242" t="s">
        <v>34</v>
      </c>
      <c r="C50" s="1243"/>
      <c r="D50" s="91"/>
      <c r="E50" s="1248" t="s">
        <v>35</v>
      </c>
      <c r="F50" s="1248"/>
      <c r="G50" s="1248"/>
      <c r="H50" s="1249"/>
      <c r="I50" s="86">
        <v>2956</v>
      </c>
      <c r="J50" s="87">
        <v>3349</v>
      </c>
      <c r="K50" s="87">
        <v>3288</v>
      </c>
      <c r="L50" s="87">
        <v>3618</v>
      </c>
      <c r="M50" s="88">
        <v>4084</v>
      </c>
    </row>
    <row r="51" spans="2:13" ht="27.75" customHeight="1">
      <c r="B51" s="1244"/>
      <c r="C51" s="1245"/>
      <c r="D51" s="85"/>
      <c r="E51" s="1248" t="s">
        <v>36</v>
      </c>
      <c r="F51" s="1248"/>
      <c r="G51" s="1248"/>
      <c r="H51" s="1249"/>
      <c r="I51" s="86">
        <v>2</v>
      </c>
      <c r="J51" s="87">
        <v>1</v>
      </c>
      <c r="K51" s="87">
        <v>0</v>
      </c>
      <c r="L51" s="87">
        <v>1</v>
      </c>
      <c r="M51" s="88">
        <v>1</v>
      </c>
    </row>
    <row r="52" spans="2:13" ht="27.75" customHeight="1">
      <c r="B52" s="1246"/>
      <c r="C52" s="1247"/>
      <c r="D52" s="85"/>
      <c r="E52" s="1248" t="s">
        <v>37</v>
      </c>
      <c r="F52" s="1248"/>
      <c r="G52" s="1248"/>
      <c r="H52" s="1249"/>
      <c r="I52" s="86">
        <v>7986</v>
      </c>
      <c r="J52" s="87">
        <v>8352</v>
      </c>
      <c r="K52" s="87">
        <v>8357</v>
      </c>
      <c r="L52" s="87">
        <v>7764</v>
      </c>
      <c r="M52" s="88">
        <v>8310</v>
      </c>
    </row>
    <row r="53" spans="2:13" ht="27.75" customHeight="1" thickBot="1">
      <c r="B53" s="1250" t="s">
        <v>38</v>
      </c>
      <c r="C53" s="1251"/>
      <c r="D53" s="92"/>
      <c r="E53" s="1252" t="s">
        <v>39</v>
      </c>
      <c r="F53" s="1252"/>
      <c r="G53" s="1252"/>
      <c r="H53" s="1253"/>
      <c r="I53" s="93">
        <v>1830</v>
      </c>
      <c r="J53" s="94">
        <v>1438</v>
      </c>
      <c r="K53" s="94">
        <v>1377</v>
      </c>
      <c r="L53" s="94">
        <v>1325</v>
      </c>
      <c r="M53" s="95">
        <v>405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dvOL4kxSTgo2PjVs/TcQO+/FTj5mVVWw39NBmJ2lgd3jjeyugtLvybFLigDe8qJtEZQ7fB2B/5WGcONAsH5uQ==" saltValue="+ULu00MAuhTULA8u/ga+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scale="60" orientation="landscape" verticalDpi="3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69" t="s">
        <v>42</v>
      </c>
      <c r="D55" s="1269"/>
      <c r="E55" s="1270"/>
      <c r="F55" s="107">
        <v>1026</v>
      </c>
      <c r="G55" s="107">
        <v>1172</v>
      </c>
      <c r="H55" s="108">
        <v>997</v>
      </c>
    </row>
    <row r="56" spans="2:8" ht="52.5" customHeight="1">
      <c r="B56" s="109"/>
      <c r="C56" s="1271" t="s">
        <v>43</v>
      </c>
      <c r="D56" s="1271"/>
      <c r="E56" s="1272"/>
      <c r="F56" s="110">
        <v>800</v>
      </c>
      <c r="G56" s="110">
        <v>751</v>
      </c>
      <c r="H56" s="111">
        <v>801</v>
      </c>
    </row>
    <row r="57" spans="2:8" ht="53.25" customHeight="1">
      <c r="B57" s="109"/>
      <c r="C57" s="1273" t="s">
        <v>44</v>
      </c>
      <c r="D57" s="1273"/>
      <c r="E57" s="1274"/>
      <c r="F57" s="112">
        <v>1193</v>
      </c>
      <c r="G57" s="112">
        <v>1380</v>
      </c>
      <c r="H57" s="113">
        <v>1949</v>
      </c>
    </row>
    <row r="58" spans="2:8" ht="45.75" customHeight="1">
      <c r="B58" s="114"/>
      <c r="C58" s="1261" t="s">
        <v>564</v>
      </c>
      <c r="D58" s="1262"/>
      <c r="E58" s="1263"/>
      <c r="F58" s="115">
        <v>734</v>
      </c>
      <c r="G58" s="115">
        <v>845</v>
      </c>
      <c r="H58" s="116">
        <v>919</v>
      </c>
    </row>
    <row r="59" spans="2:8" ht="45.75" customHeight="1">
      <c r="B59" s="114"/>
      <c r="C59" s="1261" t="s">
        <v>565</v>
      </c>
      <c r="D59" s="1262"/>
      <c r="E59" s="1263"/>
      <c r="F59" s="115">
        <v>0</v>
      </c>
      <c r="G59" s="115">
        <v>334</v>
      </c>
      <c r="H59" s="116">
        <v>562</v>
      </c>
    </row>
    <row r="60" spans="2:8" ht="45.75" customHeight="1">
      <c r="B60" s="114"/>
      <c r="C60" s="1261" t="s">
        <v>566</v>
      </c>
      <c r="D60" s="1262"/>
      <c r="E60" s="1263"/>
      <c r="F60" s="115">
        <v>125</v>
      </c>
      <c r="G60" s="115">
        <v>201</v>
      </c>
      <c r="H60" s="116">
        <v>468</v>
      </c>
    </row>
    <row r="61" spans="2:8" ht="45.75" customHeight="1">
      <c r="B61" s="114"/>
      <c r="C61" s="1261" t="s">
        <v>567</v>
      </c>
      <c r="D61" s="1262"/>
      <c r="E61" s="1263"/>
      <c r="F61" s="115">
        <v>200</v>
      </c>
      <c r="G61" s="115">
        <v>0</v>
      </c>
      <c r="H61" s="116">
        <v>0</v>
      </c>
    </row>
    <row r="62" spans="2:8" ht="45.75" customHeight="1" thickBot="1">
      <c r="B62" s="117"/>
      <c r="C62" s="1264" t="s">
        <v>568</v>
      </c>
      <c r="D62" s="1265"/>
      <c r="E62" s="1266"/>
      <c r="F62" s="118">
        <v>134</v>
      </c>
      <c r="G62" s="118"/>
      <c r="H62" s="119"/>
    </row>
    <row r="63" spans="2:8" ht="52.5" customHeight="1" thickBot="1">
      <c r="B63" s="120"/>
      <c r="C63" s="1267" t="s">
        <v>45</v>
      </c>
      <c r="D63" s="1267"/>
      <c r="E63" s="1268"/>
      <c r="F63" s="121">
        <v>3019</v>
      </c>
      <c r="G63" s="121">
        <v>3303</v>
      </c>
      <c r="H63" s="122">
        <v>3746</v>
      </c>
    </row>
    <row r="64" spans="2:8" ht="15" customHeight="1"/>
    <row r="65" ht="0" hidden="1" customHeight="1"/>
    <row r="66" ht="0" hidden="1" customHeight="1"/>
  </sheetData>
  <sheetProtection algorithmName="SHA-512" hashValue="Kh7GNZLA9OLTHaXaGZGeTRgJkRPcYhPtwmoKuvfhgAeAl/VkSe3fBQxaxrhXRuyskeuTRvxMhQZXiK0raA9UbA==" saltValue="Y0Noa4MfUr4vxZtyoAaR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3" orientation="landscape" verticalDpi="300"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58767</v>
      </c>
      <c r="E3" s="141"/>
      <c r="F3" s="142">
        <v>69477</v>
      </c>
      <c r="G3" s="143"/>
      <c r="H3" s="144"/>
    </row>
    <row r="4" spans="1:8">
      <c r="A4" s="145"/>
      <c r="B4" s="146"/>
      <c r="C4" s="147"/>
      <c r="D4" s="148">
        <v>15477</v>
      </c>
      <c r="E4" s="149"/>
      <c r="F4" s="150">
        <v>31528</v>
      </c>
      <c r="G4" s="151"/>
      <c r="H4" s="152"/>
    </row>
    <row r="5" spans="1:8">
      <c r="A5" s="133" t="s">
        <v>540</v>
      </c>
      <c r="B5" s="138"/>
      <c r="C5" s="139"/>
      <c r="D5" s="140">
        <v>28046</v>
      </c>
      <c r="E5" s="141"/>
      <c r="F5" s="142">
        <v>59668</v>
      </c>
      <c r="G5" s="143"/>
      <c r="H5" s="144"/>
    </row>
    <row r="6" spans="1:8">
      <c r="A6" s="145"/>
      <c r="B6" s="146"/>
      <c r="C6" s="147"/>
      <c r="D6" s="148">
        <v>23562</v>
      </c>
      <c r="E6" s="149"/>
      <c r="F6" s="150">
        <v>31515</v>
      </c>
      <c r="G6" s="151"/>
      <c r="H6" s="152"/>
    </row>
    <row r="7" spans="1:8">
      <c r="A7" s="133" t="s">
        <v>541</v>
      </c>
      <c r="B7" s="138"/>
      <c r="C7" s="139"/>
      <c r="D7" s="140">
        <v>39521</v>
      </c>
      <c r="E7" s="141"/>
      <c r="F7" s="142">
        <v>56894</v>
      </c>
      <c r="G7" s="143"/>
      <c r="H7" s="144"/>
    </row>
    <row r="8" spans="1:8">
      <c r="A8" s="145"/>
      <c r="B8" s="146"/>
      <c r="C8" s="147"/>
      <c r="D8" s="148">
        <v>26060</v>
      </c>
      <c r="E8" s="149"/>
      <c r="F8" s="150">
        <v>32548</v>
      </c>
      <c r="G8" s="151"/>
      <c r="H8" s="152"/>
    </row>
    <row r="9" spans="1:8">
      <c r="A9" s="133" t="s">
        <v>542</v>
      </c>
      <c r="B9" s="138"/>
      <c r="C9" s="139"/>
      <c r="D9" s="140">
        <v>29868</v>
      </c>
      <c r="E9" s="141"/>
      <c r="F9" s="142">
        <v>57122</v>
      </c>
      <c r="G9" s="143"/>
      <c r="H9" s="144"/>
    </row>
    <row r="10" spans="1:8">
      <c r="A10" s="145"/>
      <c r="B10" s="146"/>
      <c r="C10" s="147"/>
      <c r="D10" s="148">
        <v>13658</v>
      </c>
      <c r="E10" s="149"/>
      <c r="F10" s="150">
        <v>36191</v>
      </c>
      <c r="G10" s="151"/>
      <c r="H10" s="152"/>
    </row>
    <row r="11" spans="1:8">
      <c r="A11" s="133" t="s">
        <v>543</v>
      </c>
      <c r="B11" s="138"/>
      <c r="C11" s="139"/>
      <c r="D11" s="140">
        <v>19537</v>
      </c>
      <c r="E11" s="141"/>
      <c r="F11" s="142">
        <v>53655</v>
      </c>
      <c r="G11" s="143"/>
      <c r="H11" s="144"/>
    </row>
    <row r="12" spans="1:8">
      <c r="A12" s="145"/>
      <c r="B12" s="146"/>
      <c r="C12" s="153"/>
      <c r="D12" s="148">
        <v>9141</v>
      </c>
      <c r="E12" s="149"/>
      <c r="F12" s="150">
        <v>32719</v>
      </c>
      <c r="G12" s="151"/>
      <c r="H12" s="152"/>
    </row>
    <row r="13" spans="1:8">
      <c r="A13" s="133"/>
      <c r="B13" s="138"/>
      <c r="C13" s="154"/>
      <c r="D13" s="155">
        <v>35148</v>
      </c>
      <c r="E13" s="156"/>
      <c r="F13" s="157">
        <v>59363</v>
      </c>
      <c r="G13" s="158"/>
      <c r="H13" s="144"/>
    </row>
    <row r="14" spans="1:8">
      <c r="A14" s="145"/>
      <c r="B14" s="146"/>
      <c r="C14" s="147"/>
      <c r="D14" s="148">
        <v>17580</v>
      </c>
      <c r="E14" s="149"/>
      <c r="F14" s="150">
        <v>32900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9.66</v>
      </c>
      <c r="C19" s="159">
        <f>ROUND(VALUE(SUBSTITUTE(実質収支比率等に係る経年分析!G$48,"▲","-")),2)</f>
        <v>9.76</v>
      </c>
      <c r="D19" s="159">
        <f>ROUND(VALUE(SUBSTITUTE(実質収支比率等に係る経年分析!H$48,"▲","-")),2)</f>
        <v>13.22</v>
      </c>
      <c r="E19" s="159">
        <f>ROUND(VALUE(SUBSTITUTE(実質収支比率等に係る経年分析!I$48,"▲","-")),2)</f>
        <v>13.49</v>
      </c>
      <c r="F19" s="159">
        <f>ROUND(VALUE(SUBSTITUTE(実質収支比率等に係る経年分析!J$48,"▲","-")),2)</f>
        <v>11.31</v>
      </c>
    </row>
    <row r="20" spans="1:11">
      <c r="A20" s="159" t="s">
        <v>49</v>
      </c>
      <c r="B20" s="159">
        <f>ROUND(VALUE(SUBSTITUTE(実質収支比率等に係る経年分析!F$47,"▲","-")),2)</f>
        <v>18.12</v>
      </c>
      <c r="C20" s="159">
        <f>ROUND(VALUE(SUBSTITUTE(実質収支比率等に係る経年分析!G$47,"▲","-")),2)</f>
        <v>18.649999999999999</v>
      </c>
      <c r="D20" s="159">
        <f>ROUND(VALUE(SUBSTITUTE(実質収支比率等に係る経年分析!H$47,"▲","-")),2)</f>
        <v>17.149999999999999</v>
      </c>
      <c r="E20" s="159">
        <f>ROUND(VALUE(SUBSTITUTE(実質収支比率等に係る経年分析!I$47,"▲","-")),2)</f>
        <v>19.690000000000001</v>
      </c>
      <c r="F20" s="159">
        <f>ROUND(VALUE(SUBSTITUTE(実質収支比率等に係る経年分析!J$47,"▲","-")),2)</f>
        <v>16.579999999999998</v>
      </c>
    </row>
    <row r="21" spans="1:11">
      <c r="A21" s="159" t="s">
        <v>50</v>
      </c>
      <c r="B21" s="159">
        <f>IF(ISNUMBER(VALUE(SUBSTITUTE(実質収支比率等に係る経年分析!F$49,"▲","-"))),ROUND(VALUE(SUBSTITUTE(実質収支比率等に係る経年分析!F$49,"▲","-")),2),NA())</f>
        <v>-4.5</v>
      </c>
      <c r="C21" s="159">
        <f>IF(ISNUMBER(VALUE(SUBSTITUTE(実質収支比率等に係る経年分析!G$49,"▲","-"))),ROUND(VALUE(SUBSTITUTE(実質収支比率等に係る経年分析!G$49,"▲","-")),2),NA())</f>
        <v>0.34</v>
      </c>
      <c r="D21" s="159">
        <f>IF(ISNUMBER(VALUE(SUBSTITUTE(実質収支比率等に係る経年分析!H$49,"▲","-"))),ROUND(VALUE(SUBSTITUTE(実質収支比率等に係る経年分析!H$49,"▲","-")),2),NA())</f>
        <v>2.48</v>
      </c>
      <c r="E21" s="159">
        <f>IF(ISNUMBER(VALUE(SUBSTITUTE(実質収支比率等に係る経年分析!I$49,"▲","-"))),ROUND(VALUE(SUBSTITUTE(実質収支比率等に係る経年分析!I$49,"▲","-")),2),NA())</f>
        <v>2.66</v>
      </c>
      <c r="F21" s="159">
        <f>IF(ISNUMBER(VALUE(SUBSTITUTE(実質収支比率等に係る経年分析!J$49,"▲","-"))),ROUND(VALUE(SUBSTITUTE(実質収支比率等に係る経年分析!J$49,"▲","-")),2),NA())</f>
        <v>-4.9800000000000004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1.25</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1.1499999999999999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1.36</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1.46</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4.7699999999999996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11.31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669</v>
      </c>
      <c r="E42" s="161"/>
      <c r="F42" s="161"/>
      <c r="G42" s="161">
        <f>'実質公債費比率（分子）の構造'!L$52</f>
        <v>701</v>
      </c>
      <c r="H42" s="161"/>
      <c r="I42" s="161"/>
      <c r="J42" s="161">
        <f>'実質公債費比率（分子）の構造'!M$52</f>
        <v>695</v>
      </c>
      <c r="K42" s="161"/>
      <c r="L42" s="161"/>
      <c r="M42" s="161">
        <f>'実質公債費比率（分子）の構造'!N$52</f>
        <v>721</v>
      </c>
      <c r="N42" s="161"/>
      <c r="O42" s="161"/>
      <c r="P42" s="161">
        <f>'実質公債費比率（分子）の構造'!O$52</f>
        <v>733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474</v>
      </c>
      <c r="C44" s="161"/>
      <c r="D44" s="161"/>
      <c r="E44" s="161">
        <f>'実質公債費比率（分子）の構造'!L$50</f>
        <v>21</v>
      </c>
      <c r="F44" s="161"/>
      <c r="G44" s="161"/>
      <c r="H44" s="161">
        <f>'実質公債費比率（分子）の構造'!M$50</f>
        <v>21</v>
      </c>
      <c r="I44" s="161"/>
      <c r="J44" s="161"/>
      <c r="K44" s="161">
        <f>'実質公債費比率（分子）の構造'!N$50</f>
        <v>20</v>
      </c>
      <c r="L44" s="161"/>
      <c r="M44" s="161"/>
      <c r="N44" s="161">
        <f>'実質公債費比率（分子）の構造'!O$50</f>
        <v>18</v>
      </c>
      <c r="O44" s="161"/>
      <c r="P44" s="161"/>
    </row>
    <row r="45" spans="1:16">
      <c r="A45" s="161" t="s">
        <v>60</v>
      </c>
      <c r="B45" s="161">
        <f>'実質公債費比率（分子）の構造'!K$49</f>
        <v>284</v>
      </c>
      <c r="C45" s="161"/>
      <c r="D45" s="161"/>
      <c r="E45" s="161">
        <f>'実質公債費比率（分子）の構造'!L$49</f>
        <v>158</v>
      </c>
      <c r="F45" s="161"/>
      <c r="G45" s="161"/>
      <c r="H45" s="161">
        <f>'実質公債費比率（分子）の構造'!M$49</f>
        <v>118</v>
      </c>
      <c r="I45" s="161"/>
      <c r="J45" s="161"/>
      <c r="K45" s="161">
        <f>'実質公債費比率（分子）の構造'!N$49</f>
        <v>129</v>
      </c>
      <c r="L45" s="161"/>
      <c r="M45" s="161"/>
      <c r="N45" s="161">
        <f>'実質公債費比率（分子）の構造'!O$49</f>
        <v>133</v>
      </c>
      <c r="O45" s="161"/>
      <c r="P45" s="161"/>
    </row>
    <row r="46" spans="1:16">
      <c r="A46" s="161" t="s">
        <v>61</v>
      </c>
      <c r="B46" s="161">
        <f>'実質公債費比率（分子）の構造'!K$48</f>
        <v>122</v>
      </c>
      <c r="C46" s="161"/>
      <c r="D46" s="161"/>
      <c r="E46" s="161">
        <f>'実質公債費比率（分子）の構造'!L$48</f>
        <v>132</v>
      </c>
      <c r="F46" s="161"/>
      <c r="G46" s="161"/>
      <c r="H46" s="161">
        <f>'実質公債費比率（分子）の構造'!M$48</f>
        <v>155</v>
      </c>
      <c r="I46" s="161"/>
      <c r="J46" s="161"/>
      <c r="K46" s="161">
        <f>'実質公債費比率（分子）の構造'!N$48</f>
        <v>152</v>
      </c>
      <c r="L46" s="161"/>
      <c r="M46" s="161"/>
      <c r="N46" s="161">
        <f>'実質公債費比率（分子）の構造'!O$48</f>
        <v>143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675</v>
      </c>
      <c r="C49" s="161"/>
      <c r="D49" s="161"/>
      <c r="E49" s="161">
        <f>'実質公債費比率（分子）の構造'!L$45</f>
        <v>695</v>
      </c>
      <c r="F49" s="161"/>
      <c r="G49" s="161"/>
      <c r="H49" s="161">
        <f>'実質公債費比率（分子）の構造'!M$45</f>
        <v>672</v>
      </c>
      <c r="I49" s="161"/>
      <c r="J49" s="161"/>
      <c r="K49" s="161">
        <f>'実質公債費比率（分子）の構造'!N$45</f>
        <v>816</v>
      </c>
      <c r="L49" s="161"/>
      <c r="M49" s="161"/>
      <c r="N49" s="161">
        <f>'実質公債費比率（分子）の構造'!O$45</f>
        <v>852</v>
      </c>
      <c r="O49" s="161"/>
      <c r="P49" s="161"/>
    </row>
    <row r="50" spans="1:16">
      <c r="A50" s="161" t="s">
        <v>65</v>
      </c>
      <c r="B50" s="161" t="e">
        <f>NA()</f>
        <v>#N/A</v>
      </c>
      <c r="C50" s="161">
        <f>IF(ISNUMBER('実質公債費比率（分子）の構造'!K$53),'実質公債費比率（分子）の構造'!K$53,NA())</f>
        <v>886</v>
      </c>
      <c r="D50" s="161" t="e">
        <f>NA()</f>
        <v>#N/A</v>
      </c>
      <c r="E50" s="161" t="e">
        <f>NA()</f>
        <v>#N/A</v>
      </c>
      <c r="F50" s="161">
        <f>IF(ISNUMBER('実質公債費比率（分子）の構造'!L$53),'実質公債費比率（分子）の構造'!L$53,NA())</f>
        <v>305</v>
      </c>
      <c r="G50" s="161" t="e">
        <f>NA()</f>
        <v>#N/A</v>
      </c>
      <c r="H50" s="161" t="e">
        <f>NA()</f>
        <v>#N/A</v>
      </c>
      <c r="I50" s="161">
        <f>IF(ISNUMBER('実質公債費比率（分子）の構造'!M$53),'実質公債費比率（分子）の構造'!M$53,NA())</f>
        <v>271</v>
      </c>
      <c r="J50" s="161" t="e">
        <f>NA()</f>
        <v>#N/A</v>
      </c>
      <c r="K50" s="161" t="e">
        <f>NA()</f>
        <v>#N/A</v>
      </c>
      <c r="L50" s="161">
        <f>IF(ISNUMBER('実質公債費比率（分子）の構造'!N$53),'実質公債費比率（分子）の構造'!N$53,NA())</f>
        <v>396</v>
      </c>
      <c r="M50" s="161" t="e">
        <f>NA()</f>
        <v>#N/A</v>
      </c>
      <c r="N50" s="161" t="e">
        <f>NA()</f>
        <v>#N/A</v>
      </c>
      <c r="O50" s="161">
        <f>IF(ISNUMBER('実質公債費比率（分子）の構造'!O$53),'実質公債費比率（分子）の構造'!O$53,NA())</f>
        <v>413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7986</v>
      </c>
      <c r="E56" s="160"/>
      <c r="F56" s="160"/>
      <c r="G56" s="160">
        <f>'将来負担比率（分子）の構造'!J$52</f>
        <v>8352</v>
      </c>
      <c r="H56" s="160"/>
      <c r="I56" s="160"/>
      <c r="J56" s="160">
        <f>'将来負担比率（分子）の構造'!K$52</f>
        <v>8357</v>
      </c>
      <c r="K56" s="160"/>
      <c r="L56" s="160"/>
      <c r="M56" s="160">
        <f>'将来負担比率（分子）の構造'!L$52</f>
        <v>7764</v>
      </c>
      <c r="N56" s="160"/>
      <c r="O56" s="160"/>
      <c r="P56" s="160">
        <f>'将来負担比率（分子）の構造'!M$52</f>
        <v>8310</v>
      </c>
    </row>
    <row r="57" spans="1:16">
      <c r="A57" s="160" t="s">
        <v>36</v>
      </c>
      <c r="B57" s="160"/>
      <c r="C57" s="160"/>
      <c r="D57" s="160">
        <f>'将来負担比率（分子）の構造'!I$51</f>
        <v>2</v>
      </c>
      <c r="E57" s="160"/>
      <c r="F57" s="160"/>
      <c r="G57" s="160">
        <f>'将来負担比率（分子）の構造'!J$51</f>
        <v>1</v>
      </c>
      <c r="H57" s="160"/>
      <c r="I57" s="160"/>
      <c r="J57" s="160">
        <f>'将来負担比率（分子）の構造'!K$51</f>
        <v>0</v>
      </c>
      <c r="K57" s="160"/>
      <c r="L57" s="160"/>
      <c r="M57" s="160">
        <f>'将来負担比率（分子）の構造'!L$51</f>
        <v>1</v>
      </c>
      <c r="N57" s="160"/>
      <c r="O57" s="160"/>
      <c r="P57" s="160">
        <f>'将来負担比率（分子）の構造'!M$51</f>
        <v>1</v>
      </c>
    </row>
    <row r="58" spans="1:16">
      <c r="A58" s="160" t="s">
        <v>35</v>
      </c>
      <c r="B58" s="160"/>
      <c r="C58" s="160"/>
      <c r="D58" s="160">
        <f>'将来負担比率（分子）の構造'!I$50</f>
        <v>2956</v>
      </c>
      <c r="E58" s="160"/>
      <c r="F58" s="160"/>
      <c r="G58" s="160">
        <f>'将来負担比率（分子）の構造'!J$50</f>
        <v>3349</v>
      </c>
      <c r="H58" s="160"/>
      <c r="I58" s="160"/>
      <c r="J58" s="160">
        <f>'将来負担比率（分子）の構造'!K$50</f>
        <v>3288</v>
      </c>
      <c r="K58" s="160"/>
      <c r="L58" s="160"/>
      <c r="M58" s="160">
        <f>'将来負担比率（分子）の構造'!L$50</f>
        <v>3618</v>
      </c>
      <c r="N58" s="160"/>
      <c r="O58" s="160"/>
      <c r="P58" s="160">
        <f>'将来負担比率（分子）の構造'!M$50</f>
        <v>4084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1090</v>
      </c>
      <c r="C62" s="160"/>
      <c r="D62" s="160"/>
      <c r="E62" s="160">
        <f>'将来負担比率（分子）の構造'!J$45</f>
        <v>901</v>
      </c>
      <c r="F62" s="160"/>
      <c r="G62" s="160"/>
      <c r="H62" s="160">
        <f>'将来負担比率（分子）の構造'!K$45</f>
        <v>815</v>
      </c>
      <c r="I62" s="160"/>
      <c r="J62" s="160"/>
      <c r="K62" s="160">
        <f>'将来負担比率（分子）の構造'!L$45</f>
        <v>767</v>
      </c>
      <c r="L62" s="160"/>
      <c r="M62" s="160"/>
      <c r="N62" s="160">
        <f>'将来負担比率（分子）の構造'!M$45</f>
        <v>1277</v>
      </c>
      <c r="O62" s="160"/>
      <c r="P62" s="160"/>
    </row>
    <row r="63" spans="1:16">
      <c r="A63" s="160" t="s">
        <v>28</v>
      </c>
      <c r="B63" s="160">
        <f>'将来負担比率（分子）の構造'!I$44</f>
        <v>576</v>
      </c>
      <c r="C63" s="160"/>
      <c r="D63" s="160"/>
      <c r="E63" s="160">
        <f>'将来負担比率（分子）の構造'!J$44</f>
        <v>823</v>
      </c>
      <c r="F63" s="160"/>
      <c r="G63" s="160"/>
      <c r="H63" s="160">
        <f>'将来負担比率（分子）の構造'!K$44</f>
        <v>792</v>
      </c>
      <c r="I63" s="160"/>
      <c r="J63" s="160"/>
      <c r="K63" s="160">
        <f>'将来負担比率（分子）の構造'!L$44</f>
        <v>821</v>
      </c>
      <c r="L63" s="160"/>
      <c r="M63" s="160"/>
      <c r="N63" s="160">
        <f>'将来負担比率（分子）の構造'!M$44</f>
        <v>734</v>
      </c>
      <c r="O63" s="160"/>
      <c r="P63" s="160"/>
    </row>
    <row r="64" spans="1:16">
      <c r="A64" s="160" t="s">
        <v>27</v>
      </c>
      <c r="B64" s="160">
        <f>'将来負担比率（分子）の構造'!I$43</f>
        <v>2877</v>
      </c>
      <c r="C64" s="160"/>
      <c r="D64" s="160"/>
      <c r="E64" s="160">
        <f>'将来負担比率（分子）の構造'!J$43</f>
        <v>2873</v>
      </c>
      <c r="F64" s="160"/>
      <c r="G64" s="160"/>
      <c r="H64" s="160">
        <f>'将来負担比率（分子）の構造'!K$43</f>
        <v>2790</v>
      </c>
      <c r="I64" s="160"/>
      <c r="J64" s="160"/>
      <c r="K64" s="160">
        <f>'将来負担比率（分子）の構造'!L$43</f>
        <v>2638</v>
      </c>
      <c r="L64" s="160"/>
      <c r="M64" s="160"/>
      <c r="N64" s="160">
        <f>'将来負担比率（分子）の構造'!M$43</f>
        <v>2541</v>
      </c>
      <c r="O64" s="160"/>
      <c r="P64" s="160"/>
    </row>
    <row r="65" spans="1:16">
      <c r="A65" s="160" t="s">
        <v>26</v>
      </c>
      <c r="B65" s="160">
        <f>'将来負担比率（分子）の構造'!I$42</f>
        <v>144</v>
      </c>
      <c r="C65" s="160"/>
      <c r="D65" s="160"/>
      <c r="E65" s="160">
        <f>'将来負担比率（分子）の構造'!J$42</f>
        <v>124</v>
      </c>
      <c r="F65" s="160"/>
      <c r="G65" s="160"/>
      <c r="H65" s="160">
        <f>'将来負担比率（分子）の構造'!K$42</f>
        <v>107</v>
      </c>
      <c r="I65" s="160"/>
      <c r="J65" s="160"/>
      <c r="K65" s="160">
        <f>'将来負担比率（分子）の構造'!L$42</f>
        <v>88</v>
      </c>
      <c r="L65" s="160"/>
      <c r="M65" s="160"/>
      <c r="N65" s="160">
        <f>'将来負担比率（分子）の構造'!M$42</f>
        <v>72</v>
      </c>
      <c r="O65" s="160"/>
      <c r="P65" s="160"/>
    </row>
    <row r="66" spans="1:16">
      <c r="A66" s="160" t="s">
        <v>25</v>
      </c>
      <c r="B66" s="160">
        <f>'将来負担比率（分子）の構造'!I$41</f>
        <v>8087</v>
      </c>
      <c r="C66" s="160"/>
      <c r="D66" s="160"/>
      <c r="E66" s="160">
        <f>'将来負担比率（分子）の構造'!J$41</f>
        <v>8418</v>
      </c>
      <c r="F66" s="160"/>
      <c r="G66" s="160"/>
      <c r="H66" s="160">
        <f>'将来負担比率（分子）の構造'!K$41</f>
        <v>8520</v>
      </c>
      <c r="I66" s="160"/>
      <c r="J66" s="160"/>
      <c r="K66" s="160">
        <f>'将来負担比率（分子）の構造'!L$41</f>
        <v>8395</v>
      </c>
      <c r="L66" s="160"/>
      <c r="M66" s="160"/>
      <c r="N66" s="160">
        <f>'将来負担比率（分子）の構造'!M$41</f>
        <v>8176</v>
      </c>
      <c r="O66" s="160"/>
      <c r="P66" s="160"/>
    </row>
    <row r="67" spans="1:16">
      <c r="A67" s="160" t="s">
        <v>69</v>
      </c>
      <c r="B67" s="160" t="e">
        <f>NA()</f>
        <v>#N/A</v>
      </c>
      <c r="C67" s="160">
        <f>IF(ISNUMBER('将来負担比率（分子）の構造'!I$53), IF('将来負担比率（分子）の構造'!I$53 &lt; 0, 0, '将来負担比率（分子）の構造'!I$53), NA())</f>
        <v>1830</v>
      </c>
      <c r="D67" s="160" t="e">
        <f>NA()</f>
        <v>#N/A</v>
      </c>
      <c r="E67" s="160" t="e">
        <f>NA()</f>
        <v>#N/A</v>
      </c>
      <c r="F67" s="160">
        <f>IF(ISNUMBER('将来負担比率（分子）の構造'!J$53), IF('将来負担比率（分子）の構造'!J$53 &lt; 0, 0, '将来負担比率（分子）の構造'!J$53), NA())</f>
        <v>1438</v>
      </c>
      <c r="G67" s="160" t="e">
        <f>NA()</f>
        <v>#N/A</v>
      </c>
      <c r="H67" s="160" t="e">
        <f>NA()</f>
        <v>#N/A</v>
      </c>
      <c r="I67" s="160">
        <f>IF(ISNUMBER('将来負担比率（分子）の構造'!K$53), IF('将来負担比率（分子）の構造'!K$53 &lt; 0, 0, '将来負担比率（分子）の構造'!K$53), NA())</f>
        <v>1377</v>
      </c>
      <c r="J67" s="160" t="e">
        <f>NA()</f>
        <v>#N/A</v>
      </c>
      <c r="K67" s="160" t="e">
        <f>NA()</f>
        <v>#N/A</v>
      </c>
      <c r="L67" s="160">
        <f>IF(ISNUMBER('将来負担比率（分子）の構造'!L$53), IF('将来負担比率（分子）の構造'!L$53 &lt; 0, 0, '将来負担比率（分子）の構造'!L$53), NA())</f>
        <v>1325</v>
      </c>
      <c r="M67" s="160" t="e">
        <f>NA()</f>
        <v>#N/A</v>
      </c>
      <c r="N67" s="160" t="e">
        <f>NA()</f>
        <v>#N/A</v>
      </c>
      <c r="O67" s="160">
        <f>IF(ISNUMBER('将来負担比率（分子）の構造'!M$53), IF('将来負担比率（分子）の構造'!M$53 &lt; 0, 0, '将来負担比率（分子）の構造'!M$53), NA())</f>
        <v>405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1026</v>
      </c>
      <c r="C72" s="164">
        <f>基金残高に係る経年分析!G55</f>
        <v>1172</v>
      </c>
      <c r="D72" s="164">
        <f>基金残高に係る経年分析!H55</f>
        <v>997</v>
      </c>
    </row>
    <row r="73" spans="1:16">
      <c r="A73" s="163" t="s">
        <v>72</v>
      </c>
      <c r="B73" s="164">
        <f>基金残高に係る経年分析!F56</f>
        <v>800</v>
      </c>
      <c r="C73" s="164">
        <f>基金残高に係る経年分析!G56</f>
        <v>751</v>
      </c>
      <c r="D73" s="164">
        <f>基金残高に係る経年分析!H56</f>
        <v>801</v>
      </c>
    </row>
    <row r="74" spans="1:16">
      <c r="A74" s="163" t="s">
        <v>73</v>
      </c>
      <c r="B74" s="164">
        <f>基金残高に係る経年分析!F57</f>
        <v>1193</v>
      </c>
      <c r="C74" s="164">
        <f>基金残高に係る経年分析!G57</f>
        <v>1380</v>
      </c>
      <c r="D74" s="164">
        <f>基金残高に係る経年分析!H57</f>
        <v>1949</v>
      </c>
    </row>
  </sheetData>
  <sheetProtection algorithmName="SHA-512" hashValue="59pkAf/TVPUZxt/hjgYJODs97IfNFFQYhHe+cxcjh5n0m4Ndr8LflunxRPHqT4hg9uDJdscxbc2l52ek7o5JEg==" saltValue="wz1GYin1wOXJWviwdEFt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V46" zoomScale="85" zoomScaleNormal="8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583</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548</v>
      </c>
      <c r="BQ50" s="1288"/>
      <c r="BR50" s="1288"/>
      <c r="BS50" s="1288"/>
      <c r="BT50" s="1288"/>
      <c r="BU50" s="1288"/>
      <c r="BV50" s="1288"/>
      <c r="BW50" s="1288"/>
      <c r="BX50" s="1288" t="s">
        <v>549</v>
      </c>
      <c r="BY50" s="1288"/>
      <c r="BZ50" s="1288"/>
      <c r="CA50" s="1288"/>
      <c r="CB50" s="1288"/>
      <c r="CC50" s="1288"/>
      <c r="CD50" s="1288"/>
      <c r="CE50" s="1288"/>
      <c r="CF50" s="1288" t="s">
        <v>550</v>
      </c>
      <c r="CG50" s="1288"/>
      <c r="CH50" s="1288"/>
      <c r="CI50" s="1288"/>
      <c r="CJ50" s="1288"/>
      <c r="CK50" s="1288"/>
      <c r="CL50" s="1288"/>
      <c r="CM50" s="1288"/>
      <c r="CN50" s="1288" t="s">
        <v>551</v>
      </c>
      <c r="CO50" s="1288"/>
      <c r="CP50" s="1288"/>
      <c r="CQ50" s="1288"/>
      <c r="CR50" s="1288"/>
      <c r="CS50" s="1288"/>
      <c r="CT50" s="1288"/>
      <c r="CU50" s="1288"/>
      <c r="CV50" s="1288" t="s">
        <v>552</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584</v>
      </c>
      <c r="AO51" s="1291"/>
      <c r="AP51" s="1291"/>
      <c r="AQ51" s="1291"/>
      <c r="AR51" s="1291"/>
      <c r="AS51" s="1291"/>
      <c r="AT51" s="1291"/>
      <c r="AU51" s="1291"/>
      <c r="AV51" s="1291"/>
      <c r="AW51" s="1291"/>
      <c r="AX51" s="1291"/>
      <c r="AY51" s="1291"/>
      <c r="AZ51" s="1291"/>
      <c r="BA51" s="1291"/>
      <c r="BB51" s="1291" t="s">
        <v>585</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25.9</v>
      </c>
      <c r="CG51" s="1289"/>
      <c r="CH51" s="1289"/>
      <c r="CI51" s="1289"/>
      <c r="CJ51" s="1289"/>
      <c r="CK51" s="1289"/>
      <c r="CL51" s="1289"/>
      <c r="CM51" s="1289"/>
      <c r="CN51" s="1289">
        <v>25.2</v>
      </c>
      <c r="CO51" s="1289"/>
      <c r="CP51" s="1289"/>
      <c r="CQ51" s="1289"/>
      <c r="CR51" s="1289"/>
      <c r="CS51" s="1289"/>
      <c r="CT51" s="1289"/>
      <c r="CU51" s="1289"/>
      <c r="CV51" s="1289">
        <v>7.6</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586</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54.5</v>
      </c>
      <c r="CG53" s="1289"/>
      <c r="CH53" s="1289"/>
      <c r="CI53" s="1289"/>
      <c r="CJ53" s="1289"/>
      <c r="CK53" s="1289"/>
      <c r="CL53" s="1289"/>
      <c r="CM53" s="1289"/>
      <c r="CN53" s="1289">
        <v>55.6</v>
      </c>
      <c r="CO53" s="1289"/>
      <c r="CP53" s="1289"/>
      <c r="CQ53" s="1289"/>
      <c r="CR53" s="1289"/>
      <c r="CS53" s="1289"/>
      <c r="CT53" s="1289"/>
      <c r="CU53" s="1289"/>
      <c r="CV53" s="1289">
        <v>57.3</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587</v>
      </c>
      <c r="AO55" s="1288"/>
      <c r="AP55" s="1288"/>
      <c r="AQ55" s="1288"/>
      <c r="AR55" s="1288"/>
      <c r="AS55" s="1288"/>
      <c r="AT55" s="1288"/>
      <c r="AU55" s="1288"/>
      <c r="AV55" s="1288"/>
      <c r="AW55" s="1288"/>
      <c r="AX55" s="1288"/>
      <c r="AY55" s="1288"/>
      <c r="AZ55" s="1288"/>
      <c r="BA55" s="1288"/>
      <c r="BB55" s="1291" t="s">
        <v>585</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20.2</v>
      </c>
      <c r="CG55" s="1289"/>
      <c r="CH55" s="1289"/>
      <c r="CI55" s="1289"/>
      <c r="CJ55" s="1289"/>
      <c r="CK55" s="1289"/>
      <c r="CL55" s="1289"/>
      <c r="CM55" s="1289"/>
      <c r="CN55" s="1289">
        <v>15.5</v>
      </c>
      <c r="CO55" s="1289"/>
      <c r="CP55" s="1289"/>
      <c r="CQ55" s="1289"/>
      <c r="CR55" s="1289"/>
      <c r="CS55" s="1289"/>
      <c r="CT55" s="1289"/>
      <c r="CU55" s="1289"/>
      <c r="CV55" s="1289">
        <v>14</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586</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54.5</v>
      </c>
      <c r="CG57" s="1289"/>
      <c r="CH57" s="1289"/>
      <c r="CI57" s="1289"/>
      <c r="CJ57" s="1289"/>
      <c r="CK57" s="1289"/>
      <c r="CL57" s="1289"/>
      <c r="CM57" s="1289"/>
      <c r="CN57" s="1289">
        <v>57.7</v>
      </c>
      <c r="CO57" s="1289"/>
      <c r="CP57" s="1289"/>
      <c r="CQ57" s="1289"/>
      <c r="CR57" s="1289"/>
      <c r="CS57" s="1289"/>
      <c r="CT57" s="1289"/>
      <c r="CU57" s="1289"/>
      <c r="CV57" s="1289">
        <v>57</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588</v>
      </c>
    </row>
    <row r="64" spans="1:109">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583</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548</v>
      </c>
      <c r="BQ72" s="1288"/>
      <c r="BR72" s="1288"/>
      <c r="BS72" s="1288"/>
      <c r="BT72" s="1288"/>
      <c r="BU72" s="1288"/>
      <c r="BV72" s="1288"/>
      <c r="BW72" s="1288"/>
      <c r="BX72" s="1288" t="s">
        <v>549</v>
      </c>
      <c r="BY72" s="1288"/>
      <c r="BZ72" s="1288"/>
      <c r="CA72" s="1288"/>
      <c r="CB72" s="1288"/>
      <c r="CC72" s="1288"/>
      <c r="CD72" s="1288"/>
      <c r="CE72" s="1288"/>
      <c r="CF72" s="1288" t="s">
        <v>550</v>
      </c>
      <c r="CG72" s="1288"/>
      <c r="CH72" s="1288"/>
      <c r="CI72" s="1288"/>
      <c r="CJ72" s="1288"/>
      <c r="CK72" s="1288"/>
      <c r="CL72" s="1288"/>
      <c r="CM72" s="1288"/>
      <c r="CN72" s="1288" t="s">
        <v>551</v>
      </c>
      <c r="CO72" s="1288"/>
      <c r="CP72" s="1288"/>
      <c r="CQ72" s="1288"/>
      <c r="CR72" s="1288"/>
      <c r="CS72" s="1288"/>
      <c r="CT72" s="1288"/>
      <c r="CU72" s="1288"/>
      <c r="CV72" s="1288" t="s">
        <v>552</v>
      </c>
      <c r="CW72" s="1288"/>
      <c r="CX72" s="1288"/>
      <c r="CY72" s="1288"/>
      <c r="CZ72" s="1288"/>
      <c r="DA72" s="1288"/>
      <c r="DB72" s="1288"/>
      <c r="DC72" s="1288"/>
    </row>
    <row r="73" spans="2:107">
      <c r="B73" s="374"/>
      <c r="G73" s="1295"/>
      <c r="H73" s="1295"/>
      <c r="I73" s="1295"/>
      <c r="J73" s="1295"/>
      <c r="K73" s="1296"/>
      <c r="L73" s="1296"/>
      <c r="M73" s="1296"/>
      <c r="N73" s="1296"/>
      <c r="AM73" s="383"/>
      <c r="AN73" s="1291" t="s">
        <v>584</v>
      </c>
      <c r="AO73" s="1291"/>
      <c r="AP73" s="1291"/>
      <c r="AQ73" s="1291"/>
      <c r="AR73" s="1291"/>
      <c r="AS73" s="1291"/>
      <c r="AT73" s="1291"/>
      <c r="AU73" s="1291"/>
      <c r="AV73" s="1291"/>
      <c r="AW73" s="1291"/>
      <c r="AX73" s="1291"/>
      <c r="AY73" s="1291"/>
      <c r="AZ73" s="1291"/>
      <c r="BA73" s="1291"/>
      <c r="BB73" s="1291" t="s">
        <v>585</v>
      </c>
      <c r="BC73" s="1291"/>
      <c r="BD73" s="1291"/>
      <c r="BE73" s="1291"/>
      <c r="BF73" s="1291"/>
      <c r="BG73" s="1291"/>
      <c r="BH73" s="1291"/>
      <c r="BI73" s="1291"/>
      <c r="BJ73" s="1291"/>
      <c r="BK73" s="1291"/>
      <c r="BL73" s="1291"/>
      <c r="BM73" s="1291"/>
      <c r="BN73" s="1291"/>
      <c r="BO73" s="1291"/>
      <c r="BP73" s="1289">
        <v>34.5</v>
      </c>
      <c r="BQ73" s="1289"/>
      <c r="BR73" s="1289"/>
      <c r="BS73" s="1289"/>
      <c r="BT73" s="1289"/>
      <c r="BU73" s="1289"/>
      <c r="BV73" s="1289"/>
      <c r="BW73" s="1289"/>
      <c r="BX73" s="1289">
        <v>27.6</v>
      </c>
      <c r="BY73" s="1289"/>
      <c r="BZ73" s="1289"/>
      <c r="CA73" s="1289"/>
      <c r="CB73" s="1289"/>
      <c r="CC73" s="1289"/>
      <c r="CD73" s="1289"/>
      <c r="CE73" s="1289"/>
      <c r="CF73" s="1289">
        <v>25.9</v>
      </c>
      <c r="CG73" s="1289"/>
      <c r="CH73" s="1289"/>
      <c r="CI73" s="1289"/>
      <c r="CJ73" s="1289"/>
      <c r="CK73" s="1289"/>
      <c r="CL73" s="1289"/>
      <c r="CM73" s="1289"/>
      <c r="CN73" s="1289">
        <v>25.2</v>
      </c>
      <c r="CO73" s="1289"/>
      <c r="CP73" s="1289"/>
      <c r="CQ73" s="1289"/>
      <c r="CR73" s="1289"/>
      <c r="CS73" s="1289"/>
      <c r="CT73" s="1289"/>
      <c r="CU73" s="1289"/>
      <c r="CV73" s="1289">
        <v>7.6</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590</v>
      </c>
      <c r="BC75" s="1291"/>
      <c r="BD75" s="1291"/>
      <c r="BE75" s="1291"/>
      <c r="BF75" s="1291"/>
      <c r="BG75" s="1291"/>
      <c r="BH75" s="1291"/>
      <c r="BI75" s="1291"/>
      <c r="BJ75" s="1291"/>
      <c r="BK75" s="1291"/>
      <c r="BL75" s="1291"/>
      <c r="BM75" s="1291"/>
      <c r="BN75" s="1291"/>
      <c r="BO75" s="1291"/>
      <c r="BP75" s="1289">
        <v>11.9</v>
      </c>
      <c r="BQ75" s="1289"/>
      <c r="BR75" s="1289"/>
      <c r="BS75" s="1289"/>
      <c r="BT75" s="1289"/>
      <c r="BU75" s="1289"/>
      <c r="BV75" s="1289"/>
      <c r="BW75" s="1289"/>
      <c r="BX75" s="1289">
        <v>10.6</v>
      </c>
      <c r="BY75" s="1289"/>
      <c r="BZ75" s="1289"/>
      <c r="CA75" s="1289"/>
      <c r="CB75" s="1289"/>
      <c r="CC75" s="1289"/>
      <c r="CD75" s="1289"/>
      <c r="CE75" s="1289"/>
      <c r="CF75" s="1289">
        <v>9.1999999999999993</v>
      </c>
      <c r="CG75" s="1289"/>
      <c r="CH75" s="1289"/>
      <c r="CI75" s="1289"/>
      <c r="CJ75" s="1289"/>
      <c r="CK75" s="1289"/>
      <c r="CL75" s="1289"/>
      <c r="CM75" s="1289"/>
      <c r="CN75" s="1289">
        <v>6.1</v>
      </c>
      <c r="CO75" s="1289"/>
      <c r="CP75" s="1289"/>
      <c r="CQ75" s="1289"/>
      <c r="CR75" s="1289"/>
      <c r="CS75" s="1289"/>
      <c r="CT75" s="1289"/>
      <c r="CU75" s="1289"/>
      <c r="CV75" s="1289">
        <v>6.8</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587</v>
      </c>
      <c r="AO77" s="1288"/>
      <c r="AP77" s="1288"/>
      <c r="AQ77" s="1288"/>
      <c r="AR77" s="1288"/>
      <c r="AS77" s="1288"/>
      <c r="AT77" s="1288"/>
      <c r="AU77" s="1288"/>
      <c r="AV77" s="1288"/>
      <c r="AW77" s="1288"/>
      <c r="AX77" s="1288"/>
      <c r="AY77" s="1288"/>
      <c r="AZ77" s="1288"/>
      <c r="BA77" s="1288"/>
      <c r="BB77" s="1291" t="s">
        <v>585</v>
      </c>
      <c r="BC77" s="1291"/>
      <c r="BD77" s="1291"/>
      <c r="BE77" s="1291"/>
      <c r="BF77" s="1291"/>
      <c r="BG77" s="1291"/>
      <c r="BH77" s="1291"/>
      <c r="BI77" s="1291"/>
      <c r="BJ77" s="1291"/>
      <c r="BK77" s="1291"/>
      <c r="BL77" s="1291"/>
      <c r="BM77" s="1291"/>
      <c r="BN77" s="1291"/>
      <c r="BO77" s="1291"/>
      <c r="BP77" s="1289">
        <v>37</v>
      </c>
      <c r="BQ77" s="1289"/>
      <c r="BR77" s="1289"/>
      <c r="BS77" s="1289"/>
      <c r="BT77" s="1289"/>
      <c r="BU77" s="1289"/>
      <c r="BV77" s="1289"/>
      <c r="BW77" s="1289"/>
      <c r="BX77" s="1289">
        <v>27.8</v>
      </c>
      <c r="BY77" s="1289"/>
      <c r="BZ77" s="1289"/>
      <c r="CA77" s="1289"/>
      <c r="CB77" s="1289"/>
      <c r="CC77" s="1289"/>
      <c r="CD77" s="1289"/>
      <c r="CE77" s="1289"/>
      <c r="CF77" s="1289">
        <v>20.2</v>
      </c>
      <c r="CG77" s="1289"/>
      <c r="CH77" s="1289"/>
      <c r="CI77" s="1289"/>
      <c r="CJ77" s="1289"/>
      <c r="CK77" s="1289"/>
      <c r="CL77" s="1289"/>
      <c r="CM77" s="1289"/>
      <c r="CN77" s="1289">
        <v>15.5</v>
      </c>
      <c r="CO77" s="1289"/>
      <c r="CP77" s="1289"/>
      <c r="CQ77" s="1289"/>
      <c r="CR77" s="1289"/>
      <c r="CS77" s="1289"/>
      <c r="CT77" s="1289"/>
      <c r="CU77" s="1289"/>
      <c r="CV77" s="1289">
        <v>14</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590</v>
      </c>
      <c r="BC79" s="1291"/>
      <c r="BD79" s="1291"/>
      <c r="BE79" s="1291"/>
      <c r="BF79" s="1291"/>
      <c r="BG79" s="1291"/>
      <c r="BH79" s="1291"/>
      <c r="BI79" s="1291"/>
      <c r="BJ79" s="1291"/>
      <c r="BK79" s="1291"/>
      <c r="BL79" s="1291"/>
      <c r="BM79" s="1291"/>
      <c r="BN79" s="1291"/>
      <c r="BO79" s="1291"/>
      <c r="BP79" s="1289">
        <v>9.4</v>
      </c>
      <c r="BQ79" s="1289"/>
      <c r="BR79" s="1289"/>
      <c r="BS79" s="1289"/>
      <c r="BT79" s="1289"/>
      <c r="BU79" s="1289"/>
      <c r="BV79" s="1289"/>
      <c r="BW79" s="1289"/>
      <c r="BX79" s="1289">
        <v>8.1</v>
      </c>
      <c r="BY79" s="1289"/>
      <c r="BZ79" s="1289"/>
      <c r="CA79" s="1289"/>
      <c r="CB79" s="1289"/>
      <c r="CC79" s="1289"/>
      <c r="CD79" s="1289"/>
      <c r="CE79" s="1289"/>
      <c r="CF79" s="1289">
        <v>7.1</v>
      </c>
      <c r="CG79" s="1289"/>
      <c r="CH79" s="1289"/>
      <c r="CI79" s="1289"/>
      <c r="CJ79" s="1289"/>
      <c r="CK79" s="1289"/>
      <c r="CL79" s="1289"/>
      <c r="CM79" s="1289"/>
      <c r="CN79" s="1289">
        <v>6.6</v>
      </c>
      <c r="CO79" s="1289"/>
      <c r="CP79" s="1289"/>
      <c r="CQ79" s="1289"/>
      <c r="CR79" s="1289"/>
      <c r="CS79" s="1289"/>
      <c r="CT79" s="1289"/>
      <c r="CU79" s="1289"/>
      <c r="CV79" s="1289">
        <v>6.5</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DUVWkLeC9NGOaYG4lOmRozQAO3TXNFcLN9SLr5LlhKpc8xaEb9R/L6njtu6OPbwawTJ/e8DlMRyYhA81t255w==" saltValue="3+DnaPzdKpzJcsOlHMcc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L9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uooxeoWzwp86mjAue11EQhElndKyFWEr3xWRPI327f5xzqUWV3tS7Lsb69s0FqnPMg0/9tEp0QhT1vcv4A2kA==" saltValue="qx04o2TfifERO4eKR6Vb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1"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lpcVZ7u9DTiPRb7DsS6R66KamleynQ+0kpTkqLpNYqZ0VWh/1r6UE2hn2TAuT2a5c1Ctg+jBLmYy+omushHzg==" saltValue="3WKbyMkAnt4tCT/bWYY0s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Y1"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3951406</v>
      </c>
      <c r="S5" s="707"/>
      <c r="T5" s="707"/>
      <c r="U5" s="707"/>
      <c r="V5" s="707"/>
      <c r="W5" s="707"/>
      <c r="X5" s="707"/>
      <c r="Y5" s="753"/>
      <c r="Z5" s="771">
        <v>39.1</v>
      </c>
      <c r="AA5" s="771"/>
      <c r="AB5" s="771"/>
      <c r="AC5" s="771"/>
      <c r="AD5" s="772">
        <v>3951406</v>
      </c>
      <c r="AE5" s="772"/>
      <c r="AF5" s="772"/>
      <c r="AG5" s="772"/>
      <c r="AH5" s="772"/>
      <c r="AI5" s="772"/>
      <c r="AJ5" s="772"/>
      <c r="AK5" s="772"/>
      <c r="AL5" s="754">
        <v>69.599999999999994</v>
      </c>
      <c r="AM5" s="723"/>
      <c r="AN5" s="723"/>
      <c r="AO5" s="755"/>
      <c r="AP5" s="740" t="s">
        <v>223</v>
      </c>
      <c r="AQ5" s="741"/>
      <c r="AR5" s="741"/>
      <c r="AS5" s="741"/>
      <c r="AT5" s="741"/>
      <c r="AU5" s="741"/>
      <c r="AV5" s="741"/>
      <c r="AW5" s="741"/>
      <c r="AX5" s="741"/>
      <c r="AY5" s="741"/>
      <c r="AZ5" s="741"/>
      <c r="BA5" s="741"/>
      <c r="BB5" s="741"/>
      <c r="BC5" s="741"/>
      <c r="BD5" s="741"/>
      <c r="BE5" s="741"/>
      <c r="BF5" s="742"/>
      <c r="BG5" s="641">
        <v>3951406</v>
      </c>
      <c r="BH5" s="644"/>
      <c r="BI5" s="644"/>
      <c r="BJ5" s="644"/>
      <c r="BK5" s="644"/>
      <c r="BL5" s="644"/>
      <c r="BM5" s="644"/>
      <c r="BN5" s="645"/>
      <c r="BO5" s="703">
        <v>100</v>
      </c>
      <c r="BP5" s="703"/>
      <c r="BQ5" s="703"/>
      <c r="BR5" s="703"/>
      <c r="BS5" s="704" t="s">
        <v>224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216</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121673</v>
      </c>
      <c r="S6" s="644"/>
      <c r="T6" s="644"/>
      <c r="U6" s="644"/>
      <c r="V6" s="644"/>
      <c r="W6" s="644"/>
      <c r="X6" s="644"/>
      <c r="Y6" s="645"/>
      <c r="Z6" s="703">
        <v>1.2</v>
      </c>
      <c r="AA6" s="703"/>
      <c r="AB6" s="703"/>
      <c r="AC6" s="703"/>
      <c r="AD6" s="704">
        <v>121673</v>
      </c>
      <c r="AE6" s="704"/>
      <c r="AF6" s="704"/>
      <c r="AG6" s="704"/>
      <c r="AH6" s="704"/>
      <c r="AI6" s="704"/>
      <c r="AJ6" s="704"/>
      <c r="AK6" s="704"/>
      <c r="AL6" s="646">
        <v>2.1</v>
      </c>
      <c r="AM6" s="647"/>
      <c r="AN6" s="647"/>
      <c r="AO6" s="705"/>
      <c r="AP6" s="638" t="s">
        <v>229</v>
      </c>
      <c r="AQ6" s="639"/>
      <c r="AR6" s="639"/>
      <c r="AS6" s="639"/>
      <c r="AT6" s="639"/>
      <c r="AU6" s="639"/>
      <c r="AV6" s="639"/>
      <c r="AW6" s="639"/>
      <c r="AX6" s="639"/>
      <c r="AY6" s="639"/>
      <c r="AZ6" s="639"/>
      <c r="BA6" s="639"/>
      <c r="BB6" s="639"/>
      <c r="BC6" s="639"/>
      <c r="BD6" s="639"/>
      <c r="BE6" s="639"/>
      <c r="BF6" s="640"/>
      <c r="BG6" s="641">
        <v>3951406</v>
      </c>
      <c r="BH6" s="644"/>
      <c r="BI6" s="644"/>
      <c r="BJ6" s="644"/>
      <c r="BK6" s="644"/>
      <c r="BL6" s="644"/>
      <c r="BM6" s="644"/>
      <c r="BN6" s="645"/>
      <c r="BO6" s="703">
        <v>100</v>
      </c>
      <c r="BP6" s="703"/>
      <c r="BQ6" s="703"/>
      <c r="BR6" s="703"/>
      <c r="BS6" s="704" t="s">
        <v>230</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98804</v>
      </c>
      <c r="CS6" s="644"/>
      <c r="CT6" s="644"/>
      <c r="CU6" s="644"/>
      <c r="CV6" s="644"/>
      <c r="CW6" s="644"/>
      <c r="CX6" s="644"/>
      <c r="CY6" s="645"/>
      <c r="CZ6" s="754">
        <v>1.1000000000000001</v>
      </c>
      <c r="DA6" s="723"/>
      <c r="DB6" s="723"/>
      <c r="DC6" s="757"/>
      <c r="DD6" s="649" t="s">
        <v>131</v>
      </c>
      <c r="DE6" s="644"/>
      <c r="DF6" s="644"/>
      <c r="DG6" s="644"/>
      <c r="DH6" s="644"/>
      <c r="DI6" s="644"/>
      <c r="DJ6" s="644"/>
      <c r="DK6" s="644"/>
      <c r="DL6" s="644"/>
      <c r="DM6" s="644"/>
      <c r="DN6" s="644"/>
      <c r="DO6" s="644"/>
      <c r="DP6" s="645"/>
      <c r="DQ6" s="649">
        <v>98804</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4900</v>
      </c>
      <c r="S7" s="644"/>
      <c r="T7" s="644"/>
      <c r="U7" s="644"/>
      <c r="V7" s="644"/>
      <c r="W7" s="644"/>
      <c r="X7" s="644"/>
      <c r="Y7" s="645"/>
      <c r="Z7" s="703">
        <v>0</v>
      </c>
      <c r="AA7" s="703"/>
      <c r="AB7" s="703"/>
      <c r="AC7" s="703"/>
      <c r="AD7" s="704">
        <v>4900</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1725125</v>
      </c>
      <c r="BH7" s="644"/>
      <c r="BI7" s="644"/>
      <c r="BJ7" s="644"/>
      <c r="BK7" s="644"/>
      <c r="BL7" s="644"/>
      <c r="BM7" s="644"/>
      <c r="BN7" s="645"/>
      <c r="BO7" s="703">
        <v>43.7</v>
      </c>
      <c r="BP7" s="703"/>
      <c r="BQ7" s="703"/>
      <c r="BR7" s="703"/>
      <c r="BS7" s="704" t="s">
        <v>122</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1200198</v>
      </c>
      <c r="CS7" s="644"/>
      <c r="CT7" s="644"/>
      <c r="CU7" s="644"/>
      <c r="CV7" s="644"/>
      <c r="CW7" s="644"/>
      <c r="CX7" s="644"/>
      <c r="CY7" s="645"/>
      <c r="CZ7" s="703">
        <v>12.8</v>
      </c>
      <c r="DA7" s="703"/>
      <c r="DB7" s="703"/>
      <c r="DC7" s="703"/>
      <c r="DD7" s="649">
        <v>9126</v>
      </c>
      <c r="DE7" s="644"/>
      <c r="DF7" s="644"/>
      <c r="DG7" s="644"/>
      <c r="DH7" s="644"/>
      <c r="DI7" s="644"/>
      <c r="DJ7" s="644"/>
      <c r="DK7" s="644"/>
      <c r="DL7" s="644"/>
      <c r="DM7" s="644"/>
      <c r="DN7" s="644"/>
      <c r="DO7" s="644"/>
      <c r="DP7" s="645"/>
      <c r="DQ7" s="649">
        <v>1068034</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16831</v>
      </c>
      <c r="S8" s="644"/>
      <c r="T8" s="644"/>
      <c r="U8" s="644"/>
      <c r="V8" s="644"/>
      <c r="W8" s="644"/>
      <c r="X8" s="644"/>
      <c r="Y8" s="645"/>
      <c r="Z8" s="703">
        <v>0.2</v>
      </c>
      <c r="AA8" s="703"/>
      <c r="AB8" s="703"/>
      <c r="AC8" s="703"/>
      <c r="AD8" s="704">
        <v>16831</v>
      </c>
      <c r="AE8" s="704"/>
      <c r="AF8" s="704"/>
      <c r="AG8" s="704"/>
      <c r="AH8" s="704"/>
      <c r="AI8" s="704"/>
      <c r="AJ8" s="704"/>
      <c r="AK8" s="704"/>
      <c r="AL8" s="646">
        <v>0.3</v>
      </c>
      <c r="AM8" s="647"/>
      <c r="AN8" s="647"/>
      <c r="AO8" s="705"/>
      <c r="AP8" s="638" t="s">
        <v>236</v>
      </c>
      <c r="AQ8" s="639"/>
      <c r="AR8" s="639"/>
      <c r="AS8" s="639"/>
      <c r="AT8" s="639"/>
      <c r="AU8" s="639"/>
      <c r="AV8" s="639"/>
      <c r="AW8" s="639"/>
      <c r="AX8" s="639"/>
      <c r="AY8" s="639"/>
      <c r="AZ8" s="639"/>
      <c r="BA8" s="639"/>
      <c r="BB8" s="639"/>
      <c r="BC8" s="639"/>
      <c r="BD8" s="639"/>
      <c r="BE8" s="639"/>
      <c r="BF8" s="640"/>
      <c r="BG8" s="641">
        <v>55261</v>
      </c>
      <c r="BH8" s="644"/>
      <c r="BI8" s="644"/>
      <c r="BJ8" s="644"/>
      <c r="BK8" s="644"/>
      <c r="BL8" s="644"/>
      <c r="BM8" s="644"/>
      <c r="BN8" s="645"/>
      <c r="BO8" s="703">
        <v>1.4</v>
      </c>
      <c r="BP8" s="703"/>
      <c r="BQ8" s="703"/>
      <c r="BR8" s="703"/>
      <c r="BS8" s="649" t="s">
        <v>224</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3787208</v>
      </c>
      <c r="CS8" s="644"/>
      <c r="CT8" s="644"/>
      <c r="CU8" s="644"/>
      <c r="CV8" s="644"/>
      <c r="CW8" s="644"/>
      <c r="CX8" s="644"/>
      <c r="CY8" s="645"/>
      <c r="CZ8" s="703">
        <v>40.5</v>
      </c>
      <c r="DA8" s="703"/>
      <c r="DB8" s="703"/>
      <c r="DC8" s="703"/>
      <c r="DD8" s="649">
        <v>5057</v>
      </c>
      <c r="DE8" s="644"/>
      <c r="DF8" s="644"/>
      <c r="DG8" s="644"/>
      <c r="DH8" s="644"/>
      <c r="DI8" s="644"/>
      <c r="DJ8" s="644"/>
      <c r="DK8" s="644"/>
      <c r="DL8" s="644"/>
      <c r="DM8" s="644"/>
      <c r="DN8" s="644"/>
      <c r="DO8" s="644"/>
      <c r="DP8" s="645"/>
      <c r="DQ8" s="649">
        <v>1972804</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18384</v>
      </c>
      <c r="S9" s="644"/>
      <c r="T9" s="644"/>
      <c r="U9" s="644"/>
      <c r="V9" s="644"/>
      <c r="W9" s="644"/>
      <c r="X9" s="644"/>
      <c r="Y9" s="645"/>
      <c r="Z9" s="703">
        <v>0.2</v>
      </c>
      <c r="AA9" s="703"/>
      <c r="AB9" s="703"/>
      <c r="AC9" s="703"/>
      <c r="AD9" s="704">
        <v>18384</v>
      </c>
      <c r="AE9" s="704"/>
      <c r="AF9" s="704"/>
      <c r="AG9" s="704"/>
      <c r="AH9" s="704"/>
      <c r="AI9" s="704"/>
      <c r="AJ9" s="704"/>
      <c r="AK9" s="704"/>
      <c r="AL9" s="646">
        <v>0.3</v>
      </c>
      <c r="AM9" s="647"/>
      <c r="AN9" s="647"/>
      <c r="AO9" s="705"/>
      <c r="AP9" s="638" t="s">
        <v>239</v>
      </c>
      <c r="AQ9" s="639"/>
      <c r="AR9" s="639"/>
      <c r="AS9" s="639"/>
      <c r="AT9" s="639"/>
      <c r="AU9" s="639"/>
      <c r="AV9" s="639"/>
      <c r="AW9" s="639"/>
      <c r="AX9" s="639"/>
      <c r="AY9" s="639"/>
      <c r="AZ9" s="639"/>
      <c r="BA9" s="639"/>
      <c r="BB9" s="639"/>
      <c r="BC9" s="639"/>
      <c r="BD9" s="639"/>
      <c r="BE9" s="639"/>
      <c r="BF9" s="640"/>
      <c r="BG9" s="641">
        <v>1381509</v>
      </c>
      <c r="BH9" s="644"/>
      <c r="BI9" s="644"/>
      <c r="BJ9" s="644"/>
      <c r="BK9" s="644"/>
      <c r="BL9" s="644"/>
      <c r="BM9" s="644"/>
      <c r="BN9" s="645"/>
      <c r="BO9" s="703">
        <v>35</v>
      </c>
      <c r="BP9" s="703"/>
      <c r="BQ9" s="703"/>
      <c r="BR9" s="703"/>
      <c r="BS9" s="649" t="s">
        <v>224</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552244</v>
      </c>
      <c r="CS9" s="644"/>
      <c r="CT9" s="644"/>
      <c r="CU9" s="644"/>
      <c r="CV9" s="644"/>
      <c r="CW9" s="644"/>
      <c r="CX9" s="644"/>
      <c r="CY9" s="645"/>
      <c r="CZ9" s="703">
        <v>5.9</v>
      </c>
      <c r="DA9" s="703"/>
      <c r="DB9" s="703"/>
      <c r="DC9" s="703"/>
      <c r="DD9" s="649">
        <v>8822</v>
      </c>
      <c r="DE9" s="644"/>
      <c r="DF9" s="644"/>
      <c r="DG9" s="644"/>
      <c r="DH9" s="644"/>
      <c r="DI9" s="644"/>
      <c r="DJ9" s="644"/>
      <c r="DK9" s="644"/>
      <c r="DL9" s="644"/>
      <c r="DM9" s="644"/>
      <c r="DN9" s="644"/>
      <c r="DO9" s="644"/>
      <c r="DP9" s="645"/>
      <c r="DQ9" s="649">
        <v>526376</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97660</v>
      </c>
      <c r="BH10" s="644"/>
      <c r="BI10" s="644"/>
      <c r="BJ10" s="644"/>
      <c r="BK10" s="644"/>
      <c r="BL10" s="644"/>
      <c r="BM10" s="644"/>
      <c r="BN10" s="645"/>
      <c r="BO10" s="703">
        <v>2.5</v>
      </c>
      <c r="BP10" s="703"/>
      <c r="BQ10" s="703"/>
      <c r="BR10" s="703"/>
      <c r="BS10" s="649" t="s">
        <v>131</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3</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3</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224</v>
      </c>
      <c r="AA11" s="703"/>
      <c r="AB11" s="703"/>
      <c r="AC11" s="703"/>
      <c r="AD11" s="704" t="s">
        <v>122</v>
      </c>
      <c r="AE11" s="704"/>
      <c r="AF11" s="704"/>
      <c r="AG11" s="704"/>
      <c r="AH11" s="704"/>
      <c r="AI11" s="704"/>
      <c r="AJ11" s="704"/>
      <c r="AK11" s="704"/>
      <c r="AL11" s="646" t="s">
        <v>122</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190695</v>
      </c>
      <c r="BH11" s="644"/>
      <c r="BI11" s="644"/>
      <c r="BJ11" s="644"/>
      <c r="BK11" s="644"/>
      <c r="BL11" s="644"/>
      <c r="BM11" s="644"/>
      <c r="BN11" s="645"/>
      <c r="BO11" s="703">
        <v>4.8</v>
      </c>
      <c r="BP11" s="703"/>
      <c r="BQ11" s="703"/>
      <c r="BR11" s="703"/>
      <c r="BS11" s="649" t="s">
        <v>131</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191722</v>
      </c>
      <c r="CS11" s="644"/>
      <c r="CT11" s="644"/>
      <c r="CU11" s="644"/>
      <c r="CV11" s="644"/>
      <c r="CW11" s="644"/>
      <c r="CX11" s="644"/>
      <c r="CY11" s="645"/>
      <c r="CZ11" s="703">
        <v>2.1</v>
      </c>
      <c r="DA11" s="703"/>
      <c r="DB11" s="703"/>
      <c r="DC11" s="703"/>
      <c r="DD11" s="649">
        <v>4561</v>
      </c>
      <c r="DE11" s="644"/>
      <c r="DF11" s="644"/>
      <c r="DG11" s="644"/>
      <c r="DH11" s="644"/>
      <c r="DI11" s="644"/>
      <c r="DJ11" s="644"/>
      <c r="DK11" s="644"/>
      <c r="DL11" s="644"/>
      <c r="DM11" s="644"/>
      <c r="DN11" s="644"/>
      <c r="DO11" s="644"/>
      <c r="DP11" s="645"/>
      <c r="DQ11" s="649">
        <v>128833</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473945</v>
      </c>
      <c r="S12" s="644"/>
      <c r="T12" s="644"/>
      <c r="U12" s="644"/>
      <c r="V12" s="644"/>
      <c r="W12" s="644"/>
      <c r="X12" s="644"/>
      <c r="Y12" s="645"/>
      <c r="Z12" s="703">
        <v>4.7</v>
      </c>
      <c r="AA12" s="703"/>
      <c r="AB12" s="703"/>
      <c r="AC12" s="703"/>
      <c r="AD12" s="704">
        <v>473945</v>
      </c>
      <c r="AE12" s="704"/>
      <c r="AF12" s="704"/>
      <c r="AG12" s="704"/>
      <c r="AH12" s="704"/>
      <c r="AI12" s="704"/>
      <c r="AJ12" s="704"/>
      <c r="AK12" s="704"/>
      <c r="AL12" s="646">
        <v>8.3000000000000007</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1879521</v>
      </c>
      <c r="BH12" s="644"/>
      <c r="BI12" s="644"/>
      <c r="BJ12" s="644"/>
      <c r="BK12" s="644"/>
      <c r="BL12" s="644"/>
      <c r="BM12" s="644"/>
      <c r="BN12" s="645"/>
      <c r="BO12" s="703">
        <v>47.6</v>
      </c>
      <c r="BP12" s="703"/>
      <c r="BQ12" s="703"/>
      <c r="BR12" s="703"/>
      <c r="BS12" s="649" t="s">
        <v>122</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45737</v>
      </c>
      <c r="CS12" s="644"/>
      <c r="CT12" s="644"/>
      <c r="CU12" s="644"/>
      <c r="CV12" s="644"/>
      <c r="CW12" s="644"/>
      <c r="CX12" s="644"/>
      <c r="CY12" s="645"/>
      <c r="CZ12" s="703">
        <v>0.5</v>
      </c>
      <c r="DA12" s="703"/>
      <c r="DB12" s="703"/>
      <c r="DC12" s="703"/>
      <c r="DD12" s="649" t="s">
        <v>224</v>
      </c>
      <c r="DE12" s="644"/>
      <c r="DF12" s="644"/>
      <c r="DG12" s="644"/>
      <c r="DH12" s="644"/>
      <c r="DI12" s="644"/>
      <c r="DJ12" s="644"/>
      <c r="DK12" s="644"/>
      <c r="DL12" s="644"/>
      <c r="DM12" s="644"/>
      <c r="DN12" s="644"/>
      <c r="DO12" s="644"/>
      <c r="DP12" s="645"/>
      <c r="DQ12" s="649">
        <v>44503</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v>11137</v>
      </c>
      <c r="S13" s="644"/>
      <c r="T13" s="644"/>
      <c r="U13" s="644"/>
      <c r="V13" s="644"/>
      <c r="W13" s="644"/>
      <c r="X13" s="644"/>
      <c r="Y13" s="645"/>
      <c r="Z13" s="703">
        <v>0.1</v>
      </c>
      <c r="AA13" s="703"/>
      <c r="AB13" s="703"/>
      <c r="AC13" s="703"/>
      <c r="AD13" s="704">
        <v>11137</v>
      </c>
      <c r="AE13" s="704"/>
      <c r="AF13" s="704"/>
      <c r="AG13" s="704"/>
      <c r="AH13" s="704"/>
      <c r="AI13" s="704"/>
      <c r="AJ13" s="704"/>
      <c r="AK13" s="704"/>
      <c r="AL13" s="646">
        <v>0.2</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1877770</v>
      </c>
      <c r="BH13" s="644"/>
      <c r="BI13" s="644"/>
      <c r="BJ13" s="644"/>
      <c r="BK13" s="644"/>
      <c r="BL13" s="644"/>
      <c r="BM13" s="644"/>
      <c r="BN13" s="645"/>
      <c r="BO13" s="703">
        <v>47.5</v>
      </c>
      <c r="BP13" s="703"/>
      <c r="BQ13" s="703"/>
      <c r="BR13" s="703"/>
      <c r="BS13" s="649" t="s">
        <v>224</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729959</v>
      </c>
      <c r="CS13" s="644"/>
      <c r="CT13" s="644"/>
      <c r="CU13" s="644"/>
      <c r="CV13" s="644"/>
      <c r="CW13" s="644"/>
      <c r="CX13" s="644"/>
      <c r="CY13" s="645"/>
      <c r="CZ13" s="703">
        <v>7.8</v>
      </c>
      <c r="DA13" s="703"/>
      <c r="DB13" s="703"/>
      <c r="DC13" s="703"/>
      <c r="DD13" s="649">
        <v>373281</v>
      </c>
      <c r="DE13" s="644"/>
      <c r="DF13" s="644"/>
      <c r="DG13" s="644"/>
      <c r="DH13" s="644"/>
      <c r="DI13" s="644"/>
      <c r="DJ13" s="644"/>
      <c r="DK13" s="644"/>
      <c r="DL13" s="644"/>
      <c r="DM13" s="644"/>
      <c r="DN13" s="644"/>
      <c r="DO13" s="644"/>
      <c r="DP13" s="645"/>
      <c r="DQ13" s="649">
        <v>343061</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90731</v>
      </c>
      <c r="BH14" s="644"/>
      <c r="BI14" s="644"/>
      <c r="BJ14" s="644"/>
      <c r="BK14" s="644"/>
      <c r="BL14" s="644"/>
      <c r="BM14" s="644"/>
      <c r="BN14" s="645"/>
      <c r="BO14" s="703">
        <v>2.2999999999999998</v>
      </c>
      <c r="BP14" s="703"/>
      <c r="BQ14" s="703"/>
      <c r="BR14" s="703"/>
      <c r="BS14" s="649" t="s">
        <v>230</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500449</v>
      </c>
      <c r="CS14" s="644"/>
      <c r="CT14" s="644"/>
      <c r="CU14" s="644"/>
      <c r="CV14" s="644"/>
      <c r="CW14" s="644"/>
      <c r="CX14" s="644"/>
      <c r="CY14" s="645"/>
      <c r="CZ14" s="703">
        <v>5.4</v>
      </c>
      <c r="DA14" s="703"/>
      <c r="DB14" s="703"/>
      <c r="DC14" s="703"/>
      <c r="DD14" s="649">
        <v>1176</v>
      </c>
      <c r="DE14" s="644"/>
      <c r="DF14" s="644"/>
      <c r="DG14" s="644"/>
      <c r="DH14" s="644"/>
      <c r="DI14" s="644"/>
      <c r="DJ14" s="644"/>
      <c r="DK14" s="644"/>
      <c r="DL14" s="644"/>
      <c r="DM14" s="644"/>
      <c r="DN14" s="644"/>
      <c r="DO14" s="644"/>
      <c r="DP14" s="645"/>
      <c r="DQ14" s="649">
        <v>495848</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50505</v>
      </c>
      <c r="S15" s="644"/>
      <c r="T15" s="644"/>
      <c r="U15" s="644"/>
      <c r="V15" s="644"/>
      <c r="W15" s="644"/>
      <c r="X15" s="644"/>
      <c r="Y15" s="645"/>
      <c r="Z15" s="703">
        <v>0.5</v>
      </c>
      <c r="AA15" s="703"/>
      <c r="AB15" s="703"/>
      <c r="AC15" s="703"/>
      <c r="AD15" s="704">
        <v>50505</v>
      </c>
      <c r="AE15" s="704"/>
      <c r="AF15" s="704"/>
      <c r="AG15" s="704"/>
      <c r="AH15" s="704"/>
      <c r="AI15" s="704"/>
      <c r="AJ15" s="704"/>
      <c r="AK15" s="704"/>
      <c r="AL15" s="646">
        <v>0.9</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256029</v>
      </c>
      <c r="BH15" s="644"/>
      <c r="BI15" s="644"/>
      <c r="BJ15" s="644"/>
      <c r="BK15" s="644"/>
      <c r="BL15" s="644"/>
      <c r="BM15" s="644"/>
      <c r="BN15" s="645"/>
      <c r="BO15" s="703">
        <v>6.5</v>
      </c>
      <c r="BP15" s="703"/>
      <c r="BQ15" s="703"/>
      <c r="BR15" s="703"/>
      <c r="BS15" s="649" t="s">
        <v>122</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1392376</v>
      </c>
      <c r="CS15" s="644"/>
      <c r="CT15" s="644"/>
      <c r="CU15" s="644"/>
      <c r="CV15" s="644"/>
      <c r="CW15" s="644"/>
      <c r="CX15" s="644"/>
      <c r="CY15" s="645"/>
      <c r="CZ15" s="703">
        <v>14.9</v>
      </c>
      <c r="DA15" s="703"/>
      <c r="DB15" s="703"/>
      <c r="DC15" s="703"/>
      <c r="DD15" s="649">
        <v>208052</v>
      </c>
      <c r="DE15" s="644"/>
      <c r="DF15" s="644"/>
      <c r="DG15" s="644"/>
      <c r="DH15" s="644"/>
      <c r="DI15" s="644"/>
      <c r="DJ15" s="644"/>
      <c r="DK15" s="644"/>
      <c r="DL15" s="644"/>
      <c r="DM15" s="644"/>
      <c r="DN15" s="644"/>
      <c r="DO15" s="644"/>
      <c r="DP15" s="645"/>
      <c r="DQ15" s="649">
        <v>1204092</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224</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131</v>
      </c>
      <c r="CS16" s="644"/>
      <c r="CT16" s="644"/>
      <c r="CU16" s="644"/>
      <c r="CV16" s="644"/>
      <c r="CW16" s="644"/>
      <c r="CX16" s="644"/>
      <c r="CY16" s="645"/>
      <c r="CZ16" s="703" t="s">
        <v>224</v>
      </c>
      <c r="DA16" s="703"/>
      <c r="DB16" s="703"/>
      <c r="DC16" s="703"/>
      <c r="DD16" s="649" t="s">
        <v>230</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22858</v>
      </c>
      <c r="S17" s="644"/>
      <c r="T17" s="644"/>
      <c r="U17" s="644"/>
      <c r="V17" s="644"/>
      <c r="W17" s="644"/>
      <c r="X17" s="644"/>
      <c r="Y17" s="645"/>
      <c r="Z17" s="703">
        <v>0.2</v>
      </c>
      <c r="AA17" s="703"/>
      <c r="AB17" s="703"/>
      <c r="AC17" s="703"/>
      <c r="AD17" s="704">
        <v>22858</v>
      </c>
      <c r="AE17" s="704"/>
      <c r="AF17" s="704"/>
      <c r="AG17" s="704"/>
      <c r="AH17" s="704"/>
      <c r="AI17" s="704"/>
      <c r="AJ17" s="704"/>
      <c r="AK17" s="704"/>
      <c r="AL17" s="646">
        <v>0.4</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851633</v>
      </c>
      <c r="CS17" s="644"/>
      <c r="CT17" s="644"/>
      <c r="CU17" s="644"/>
      <c r="CV17" s="644"/>
      <c r="CW17" s="644"/>
      <c r="CX17" s="644"/>
      <c r="CY17" s="645"/>
      <c r="CZ17" s="703">
        <v>9.1</v>
      </c>
      <c r="DA17" s="703"/>
      <c r="DB17" s="703"/>
      <c r="DC17" s="703"/>
      <c r="DD17" s="649" t="s">
        <v>224</v>
      </c>
      <c r="DE17" s="644"/>
      <c r="DF17" s="644"/>
      <c r="DG17" s="644"/>
      <c r="DH17" s="644"/>
      <c r="DI17" s="644"/>
      <c r="DJ17" s="644"/>
      <c r="DK17" s="644"/>
      <c r="DL17" s="644"/>
      <c r="DM17" s="644"/>
      <c r="DN17" s="644"/>
      <c r="DO17" s="644"/>
      <c r="DP17" s="645"/>
      <c r="DQ17" s="649">
        <v>838571</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1158682</v>
      </c>
      <c r="S18" s="644"/>
      <c r="T18" s="644"/>
      <c r="U18" s="644"/>
      <c r="V18" s="644"/>
      <c r="W18" s="644"/>
      <c r="X18" s="644"/>
      <c r="Y18" s="645"/>
      <c r="Z18" s="703">
        <v>11.5</v>
      </c>
      <c r="AA18" s="703"/>
      <c r="AB18" s="703"/>
      <c r="AC18" s="703"/>
      <c r="AD18" s="704">
        <v>985229</v>
      </c>
      <c r="AE18" s="704"/>
      <c r="AF18" s="704"/>
      <c r="AG18" s="704"/>
      <c r="AH18" s="704"/>
      <c r="AI18" s="704"/>
      <c r="AJ18" s="704"/>
      <c r="AK18" s="704"/>
      <c r="AL18" s="646">
        <v>17.399999999999999</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224</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224</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985229</v>
      </c>
      <c r="S19" s="644"/>
      <c r="T19" s="644"/>
      <c r="U19" s="644"/>
      <c r="V19" s="644"/>
      <c r="W19" s="644"/>
      <c r="X19" s="644"/>
      <c r="Y19" s="645"/>
      <c r="Z19" s="703">
        <v>9.8000000000000007</v>
      </c>
      <c r="AA19" s="703"/>
      <c r="AB19" s="703"/>
      <c r="AC19" s="703"/>
      <c r="AD19" s="704">
        <v>985229</v>
      </c>
      <c r="AE19" s="704"/>
      <c r="AF19" s="704"/>
      <c r="AG19" s="704"/>
      <c r="AH19" s="704"/>
      <c r="AI19" s="704"/>
      <c r="AJ19" s="704"/>
      <c r="AK19" s="704"/>
      <c r="AL19" s="646">
        <v>17.399999999999999</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224</v>
      </c>
      <c r="BP19" s="703"/>
      <c r="BQ19" s="703"/>
      <c r="BR19" s="703"/>
      <c r="BS19" s="649" t="s">
        <v>224</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224</v>
      </c>
      <c r="CS19" s="644"/>
      <c r="CT19" s="644"/>
      <c r="CU19" s="644"/>
      <c r="CV19" s="644"/>
      <c r="CW19" s="644"/>
      <c r="CX19" s="644"/>
      <c r="CY19" s="645"/>
      <c r="CZ19" s="703" t="s">
        <v>122</v>
      </c>
      <c r="DA19" s="703"/>
      <c r="DB19" s="703"/>
      <c r="DC19" s="703"/>
      <c r="DD19" s="649" t="s">
        <v>224</v>
      </c>
      <c r="DE19" s="644"/>
      <c r="DF19" s="644"/>
      <c r="DG19" s="644"/>
      <c r="DH19" s="644"/>
      <c r="DI19" s="644"/>
      <c r="DJ19" s="644"/>
      <c r="DK19" s="644"/>
      <c r="DL19" s="644"/>
      <c r="DM19" s="644"/>
      <c r="DN19" s="644"/>
      <c r="DO19" s="644"/>
      <c r="DP19" s="645"/>
      <c r="DQ19" s="649" t="s">
        <v>224</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173453</v>
      </c>
      <c r="S20" s="644"/>
      <c r="T20" s="644"/>
      <c r="U20" s="644"/>
      <c r="V20" s="644"/>
      <c r="W20" s="644"/>
      <c r="X20" s="644"/>
      <c r="Y20" s="645"/>
      <c r="Z20" s="703">
        <v>1.7</v>
      </c>
      <c r="AA20" s="703"/>
      <c r="AB20" s="703"/>
      <c r="AC20" s="703"/>
      <c r="AD20" s="704" t="s">
        <v>122</v>
      </c>
      <c r="AE20" s="704"/>
      <c r="AF20" s="704"/>
      <c r="AG20" s="704"/>
      <c r="AH20" s="704"/>
      <c r="AI20" s="704"/>
      <c r="AJ20" s="704"/>
      <c r="AK20" s="704"/>
      <c r="AL20" s="646" t="s">
        <v>224</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131</v>
      </c>
      <c r="BP20" s="703"/>
      <c r="BQ20" s="703"/>
      <c r="BR20" s="703"/>
      <c r="BS20" s="649" t="s">
        <v>224</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9350333</v>
      </c>
      <c r="CS20" s="644"/>
      <c r="CT20" s="644"/>
      <c r="CU20" s="644"/>
      <c r="CV20" s="644"/>
      <c r="CW20" s="644"/>
      <c r="CX20" s="644"/>
      <c r="CY20" s="645"/>
      <c r="CZ20" s="703">
        <v>100</v>
      </c>
      <c r="DA20" s="703"/>
      <c r="DB20" s="703"/>
      <c r="DC20" s="703"/>
      <c r="DD20" s="649">
        <v>610075</v>
      </c>
      <c r="DE20" s="644"/>
      <c r="DF20" s="644"/>
      <c r="DG20" s="644"/>
      <c r="DH20" s="644"/>
      <c r="DI20" s="644"/>
      <c r="DJ20" s="644"/>
      <c r="DK20" s="644"/>
      <c r="DL20" s="644"/>
      <c r="DM20" s="644"/>
      <c r="DN20" s="644"/>
      <c r="DO20" s="644"/>
      <c r="DP20" s="645"/>
      <c r="DQ20" s="649">
        <v>6720929</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224</v>
      </c>
      <c r="AA21" s="703"/>
      <c r="AB21" s="703"/>
      <c r="AC21" s="703"/>
      <c r="AD21" s="704" t="s">
        <v>122</v>
      </c>
      <c r="AE21" s="704"/>
      <c r="AF21" s="704"/>
      <c r="AG21" s="704"/>
      <c r="AH21" s="704"/>
      <c r="AI21" s="704"/>
      <c r="AJ21" s="704"/>
      <c r="AK21" s="704"/>
      <c r="AL21" s="646" t="s">
        <v>122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224</v>
      </c>
      <c r="BH21" s="644"/>
      <c r="BI21" s="644"/>
      <c r="BJ21" s="644"/>
      <c r="BK21" s="644"/>
      <c r="BL21" s="644"/>
      <c r="BM21" s="644"/>
      <c r="BN21" s="645"/>
      <c r="BO21" s="703" t="s">
        <v>224</v>
      </c>
      <c r="BP21" s="703"/>
      <c r="BQ21" s="703"/>
      <c r="BR21" s="703"/>
      <c r="BS21" s="649" t="s">
        <v>224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5830321</v>
      </c>
      <c r="S22" s="644"/>
      <c r="T22" s="644"/>
      <c r="U22" s="644"/>
      <c r="V22" s="644"/>
      <c r="W22" s="644"/>
      <c r="X22" s="644"/>
      <c r="Y22" s="645"/>
      <c r="Z22" s="703">
        <v>57.7</v>
      </c>
      <c r="AA22" s="703"/>
      <c r="AB22" s="703"/>
      <c r="AC22" s="703"/>
      <c r="AD22" s="704">
        <v>5656868</v>
      </c>
      <c r="AE22" s="704"/>
      <c r="AF22" s="704"/>
      <c r="AG22" s="704"/>
      <c r="AH22" s="704"/>
      <c r="AI22" s="704"/>
      <c r="AJ22" s="704"/>
      <c r="AK22" s="704"/>
      <c r="AL22" s="646">
        <v>99.7</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6807</v>
      </c>
      <c r="S23" s="644"/>
      <c r="T23" s="644"/>
      <c r="U23" s="644"/>
      <c r="V23" s="644"/>
      <c r="W23" s="644"/>
      <c r="X23" s="644"/>
      <c r="Y23" s="645"/>
      <c r="Z23" s="703">
        <v>0.1</v>
      </c>
      <c r="AA23" s="703"/>
      <c r="AB23" s="703"/>
      <c r="AC23" s="703"/>
      <c r="AD23" s="704">
        <v>6807</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224</v>
      </c>
      <c r="BP23" s="703"/>
      <c r="BQ23" s="703"/>
      <c r="BR23" s="703"/>
      <c r="BS23" s="649" t="s">
        <v>122</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112116</v>
      </c>
      <c r="S24" s="644"/>
      <c r="T24" s="644"/>
      <c r="U24" s="644"/>
      <c r="V24" s="644"/>
      <c r="W24" s="644"/>
      <c r="X24" s="644"/>
      <c r="Y24" s="645"/>
      <c r="Z24" s="703">
        <v>1.1000000000000001</v>
      </c>
      <c r="AA24" s="703"/>
      <c r="AB24" s="703"/>
      <c r="AC24" s="703"/>
      <c r="AD24" s="704" t="s">
        <v>122</v>
      </c>
      <c r="AE24" s="704"/>
      <c r="AF24" s="704"/>
      <c r="AG24" s="704"/>
      <c r="AH24" s="704"/>
      <c r="AI24" s="704"/>
      <c r="AJ24" s="704"/>
      <c r="AK24" s="704"/>
      <c r="AL24" s="646" t="s">
        <v>122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3967593</v>
      </c>
      <c r="CS24" s="707"/>
      <c r="CT24" s="707"/>
      <c r="CU24" s="707"/>
      <c r="CV24" s="707"/>
      <c r="CW24" s="707"/>
      <c r="CX24" s="707"/>
      <c r="CY24" s="753"/>
      <c r="CZ24" s="754">
        <v>42.4</v>
      </c>
      <c r="DA24" s="723"/>
      <c r="DB24" s="723"/>
      <c r="DC24" s="757"/>
      <c r="DD24" s="752">
        <v>2531676</v>
      </c>
      <c r="DE24" s="707"/>
      <c r="DF24" s="707"/>
      <c r="DG24" s="707"/>
      <c r="DH24" s="707"/>
      <c r="DI24" s="707"/>
      <c r="DJ24" s="707"/>
      <c r="DK24" s="753"/>
      <c r="DL24" s="752">
        <v>2528318</v>
      </c>
      <c r="DM24" s="707"/>
      <c r="DN24" s="707"/>
      <c r="DO24" s="707"/>
      <c r="DP24" s="707"/>
      <c r="DQ24" s="707"/>
      <c r="DR24" s="707"/>
      <c r="DS24" s="707"/>
      <c r="DT24" s="707"/>
      <c r="DU24" s="707"/>
      <c r="DV24" s="753"/>
      <c r="DW24" s="754">
        <v>41.5</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157579</v>
      </c>
      <c r="S25" s="644"/>
      <c r="T25" s="644"/>
      <c r="U25" s="644"/>
      <c r="V25" s="644"/>
      <c r="W25" s="644"/>
      <c r="X25" s="644"/>
      <c r="Y25" s="645"/>
      <c r="Z25" s="703">
        <v>1.6</v>
      </c>
      <c r="AA25" s="703"/>
      <c r="AB25" s="703"/>
      <c r="AC25" s="703"/>
      <c r="AD25" s="704">
        <v>12643</v>
      </c>
      <c r="AE25" s="704"/>
      <c r="AF25" s="704"/>
      <c r="AG25" s="704"/>
      <c r="AH25" s="704"/>
      <c r="AI25" s="704"/>
      <c r="AJ25" s="704"/>
      <c r="AK25" s="704"/>
      <c r="AL25" s="646">
        <v>0.2</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224</v>
      </c>
      <c r="BP25" s="703"/>
      <c r="BQ25" s="703"/>
      <c r="BR25" s="703"/>
      <c r="BS25" s="649" t="s">
        <v>122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1184510</v>
      </c>
      <c r="CS25" s="642"/>
      <c r="CT25" s="642"/>
      <c r="CU25" s="642"/>
      <c r="CV25" s="642"/>
      <c r="CW25" s="642"/>
      <c r="CX25" s="642"/>
      <c r="CY25" s="643"/>
      <c r="CZ25" s="646">
        <v>12.7</v>
      </c>
      <c r="DA25" s="675"/>
      <c r="DB25" s="675"/>
      <c r="DC25" s="676"/>
      <c r="DD25" s="649">
        <v>1107364</v>
      </c>
      <c r="DE25" s="642"/>
      <c r="DF25" s="642"/>
      <c r="DG25" s="642"/>
      <c r="DH25" s="642"/>
      <c r="DI25" s="642"/>
      <c r="DJ25" s="642"/>
      <c r="DK25" s="643"/>
      <c r="DL25" s="649">
        <v>1107362</v>
      </c>
      <c r="DM25" s="642"/>
      <c r="DN25" s="642"/>
      <c r="DO25" s="642"/>
      <c r="DP25" s="642"/>
      <c r="DQ25" s="642"/>
      <c r="DR25" s="642"/>
      <c r="DS25" s="642"/>
      <c r="DT25" s="642"/>
      <c r="DU25" s="642"/>
      <c r="DV25" s="643"/>
      <c r="DW25" s="646">
        <v>18.2</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11813</v>
      </c>
      <c r="S26" s="644"/>
      <c r="T26" s="644"/>
      <c r="U26" s="644"/>
      <c r="V26" s="644"/>
      <c r="W26" s="644"/>
      <c r="X26" s="644"/>
      <c r="Y26" s="645"/>
      <c r="Z26" s="703">
        <v>0.1</v>
      </c>
      <c r="AA26" s="703"/>
      <c r="AB26" s="703"/>
      <c r="AC26" s="703"/>
      <c r="AD26" s="704" t="s">
        <v>122</v>
      </c>
      <c r="AE26" s="704"/>
      <c r="AF26" s="704"/>
      <c r="AG26" s="704"/>
      <c r="AH26" s="704"/>
      <c r="AI26" s="704"/>
      <c r="AJ26" s="704"/>
      <c r="AK26" s="704"/>
      <c r="AL26" s="646" t="s">
        <v>122</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769238</v>
      </c>
      <c r="CS26" s="644"/>
      <c r="CT26" s="644"/>
      <c r="CU26" s="644"/>
      <c r="CV26" s="644"/>
      <c r="CW26" s="644"/>
      <c r="CX26" s="644"/>
      <c r="CY26" s="645"/>
      <c r="CZ26" s="646">
        <v>8.1999999999999993</v>
      </c>
      <c r="DA26" s="675"/>
      <c r="DB26" s="675"/>
      <c r="DC26" s="676"/>
      <c r="DD26" s="649">
        <v>696714</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1335024</v>
      </c>
      <c r="S27" s="644"/>
      <c r="T27" s="644"/>
      <c r="U27" s="644"/>
      <c r="V27" s="644"/>
      <c r="W27" s="644"/>
      <c r="X27" s="644"/>
      <c r="Y27" s="645"/>
      <c r="Z27" s="703">
        <v>13.2</v>
      </c>
      <c r="AA27" s="703"/>
      <c r="AB27" s="703"/>
      <c r="AC27" s="703"/>
      <c r="AD27" s="704" t="s">
        <v>122</v>
      </c>
      <c r="AE27" s="704"/>
      <c r="AF27" s="704"/>
      <c r="AG27" s="704"/>
      <c r="AH27" s="704"/>
      <c r="AI27" s="704"/>
      <c r="AJ27" s="704"/>
      <c r="AK27" s="704"/>
      <c r="AL27" s="646" t="s">
        <v>122</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3951406</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1931450</v>
      </c>
      <c r="CS27" s="642"/>
      <c r="CT27" s="642"/>
      <c r="CU27" s="642"/>
      <c r="CV27" s="642"/>
      <c r="CW27" s="642"/>
      <c r="CX27" s="642"/>
      <c r="CY27" s="643"/>
      <c r="CZ27" s="646">
        <v>20.7</v>
      </c>
      <c r="DA27" s="675"/>
      <c r="DB27" s="675"/>
      <c r="DC27" s="676"/>
      <c r="DD27" s="649">
        <v>585741</v>
      </c>
      <c r="DE27" s="642"/>
      <c r="DF27" s="642"/>
      <c r="DG27" s="642"/>
      <c r="DH27" s="642"/>
      <c r="DI27" s="642"/>
      <c r="DJ27" s="642"/>
      <c r="DK27" s="643"/>
      <c r="DL27" s="649">
        <v>582385</v>
      </c>
      <c r="DM27" s="642"/>
      <c r="DN27" s="642"/>
      <c r="DO27" s="642"/>
      <c r="DP27" s="642"/>
      <c r="DQ27" s="642"/>
      <c r="DR27" s="642"/>
      <c r="DS27" s="642"/>
      <c r="DT27" s="642"/>
      <c r="DU27" s="642"/>
      <c r="DV27" s="643"/>
      <c r="DW27" s="646">
        <v>9.6</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224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851633</v>
      </c>
      <c r="CS28" s="644"/>
      <c r="CT28" s="644"/>
      <c r="CU28" s="644"/>
      <c r="CV28" s="644"/>
      <c r="CW28" s="644"/>
      <c r="CX28" s="644"/>
      <c r="CY28" s="645"/>
      <c r="CZ28" s="646">
        <v>9.1</v>
      </c>
      <c r="DA28" s="675"/>
      <c r="DB28" s="675"/>
      <c r="DC28" s="676"/>
      <c r="DD28" s="649">
        <v>838571</v>
      </c>
      <c r="DE28" s="644"/>
      <c r="DF28" s="644"/>
      <c r="DG28" s="644"/>
      <c r="DH28" s="644"/>
      <c r="DI28" s="644"/>
      <c r="DJ28" s="644"/>
      <c r="DK28" s="645"/>
      <c r="DL28" s="649">
        <v>838571</v>
      </c>
      <c r="DM28" s="644"/>
      <c r="DN28" s="644"/>
      <c r="DO28" s="644"/>
      <c r="DP28" s="644"/>
      <c r="DQ28" s="644"/>
      <c r="DR28" s="644"/>
      <c r="DS28" s="644"/>
      <c r="DT28" s="644"/>
      <c r="DU28" s="644"/>
      <c r="DV28" s="645"/>
      <c r="DW28" s="646">
        <v>13.8</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647657</v>
      </c>
      <c r="S29" s="644"/>
      <c r="T29" s="644"/>
      <c r="U29" s="644"/>
      <c r="V29" s="644"/>
      <c r="W29" s="644"/>
      <c r="X29" s="644"/>
      <c r="Y29" s="645"/>
      <c r="Z29" s="703">
        <v>6.4</v>
      </c>
      <c r="AA29" s="703"/>
      <c r="AB29" s="703"/>
      <c r="AC29" s="703"/>
      <c r="AD29" s="704" t="s">
        <v>122</v>
      </c>
      <c r="AE29" s="704"/>
      <c r="AF29" s="704"/>
      <c r="AG29" s="704"/>
      <c r="AH29" s="704"/>
      <c r="AI29" s="704"/>
      <c r="AJ29" s="704"/>
      <c r="AK29" s="704"/>
      <c r="AL29" s="646" t="s">
        <v>131</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851633</v>
      </c>
      <c r="CS29" s="642"/>
      <c r="CT29" s="642"/>
      <c r="CU29" s="642"/>
      <c r="CV29" s="642"/>
      <c r="CW29" s="642"/>
      <c r="CX29" s="642"/>
      <c r="CY29" s="643"/>
      <c r="CZ29" s="646">
        <v>9.1</v>
      </c>
      <c r="DA29" s="675"/>
      <c r="DB29" s="675"/>
      <c r="DC29" s="676"/>
      <c r="DD29" s="649">
        <v>838571</v>
      </c>
      <c r="DE29" s="642"/>
      <c r="DF29" s="642"/>
      <c r="DG29" s="642"/>
      <c r="DH29" s="642"/>
      <c r="DI29" s="642"/>
      <c r="DJ29" s="642"/>
      <c r="DK29" s="643"/>
      <c r="DL29" s="649">
        <v>838571</v>
      </c>
      <c r="DM29" s="642"/>
      <c r="DN29" s="642"/>
      <c r="DO29" s="642"/>
      <c r="DP29" s="642"/>
      <c r="DQ29" s="642"/>
      <c r="DR29" s="642"/>
      <c r="DS29" s="642"/>
      <c r="DT29" s="642"/>
      <c r="DU29" s="642"/>
      <c r="DV29" s="643"/>
      <c r="DW29" s="646">
        <v>13.8</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12926</v>
      </c>
      <c r="S30" s="644"/>
      <c r="T30" s="644"/>
      <c r="U30" s="644"/>
      <c r="V30" s="644"/>
      <c r="W30" s="644"/>
      <c r="X30" s="644"/>
      <c r="Y30" s="645"/>
      <c r="Z30" s="703">
        <v>0.1</v>
      </c>
      <c r="AA30" s="703"/>
      <c r="AB30" s="703"/>
      <c r="AC30" s="703"/>
      <c r="AD30" s="704" t="s">
        <v>131</v>
      </c>
      <c r="AE30" s="704"/>
      <c r="AF30" s="704"/>
      <c r="AG30" s="704"/>
      <c r="AH30" s="704"/>
      <c r="AI30" s="704"/>
      <c r="AJ30" s="704"/>
      <c r="AK30" s="704"/>
      <c r="AL30" s="646" t="s">
        <v>122</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98.9</v>
      </c>
      <c r="BH30" s="722"/>
      <c r="BI30" s="722"/>
      <c r="BJ30" s="722"/>
      <c r="BK30" s="722"/>
      <c r="BL30" s="722"/>
      <c r="BM30" s="723">
        <v>95.8</v>
      </c>
      <c r="BN30" s="722"/>
      <c r="BO30" s="722"/>
      <c r="BP30" s="722"/>
      <c r="BQ30" s="724"/>
      <c r="BR30" s="721">
        <v>98.9</v>
      </c>
      <c r="BS30" s="722"/>
      <c r="BT30" s="722"/>
      <c r="BU30" s="722"/>
      <c r="BV30" s="722"/>
      <c r="BW30" s="722"/>
      <c r="BX30" s="723">
        <v>95.4</v>
      </c>
      <c r="BY30" s="722"/>
      <c r="BZ30" s="722"/>
      <c r="CA30" s="722"/>
      <c r="CB30" s="724"/>
      <c r="CD30" s="727"/>
      <c r="CE30" s="728"/>
      <c r="CF30" s="685" t="s">
        <v>308</v>
      </c>
      <c r="CG30" s="682"/>
      <c r="CH30" s="682"/>
      <c r="CI30" s="682"/>
      <c r="CJ30" s="682"/>
      <c r="CK30" s="682"/>
      <c r="CL30" s="682"/>
      <c r="CM30" s="682"/>
      <c r="CN30" s="682"/>
      <c r="CO30" s="682"/>
      <c r="CP30" s="682"/>
      <c r="CQ30" s="683"/>
      <c r="CR30" s="641">
        <v>795835</v>
      </c>
      <c r="CS30" s="644"/>
      <c r="CT30" s="644"/>
      <c r="CU30" s="644"/>
      <c r="CV30" s="644"/>
      <c r="CW30" s="644"/>
      <c r="CX30" s="644"/>
      <c r="CY30" s="645"/>
      <c r="CZ30" s="646">
        <v>8.5</v>
      </c>
      <c r="DA30" s="675"/>
      <c r="DB30" s="675"/>
      <c r="DC30" s="676"/>
      <c r="DD30" s="649">
        <v>783778</v>
      </c>
      <c r="DE30" s="644"/>
      <c r="DF30" s="644"/>
      <c r="DG30" s="644"/>
      <c r="DH30" s="644"/>
      <c r="DI30" s="644"/>
      <c r="DJ30" s="644"/>
      <c r="DK30" s="645"/>
      <c r="DL30" s="649">
        <v>783778</v>
      </c>
      <c r="DM30" s="644"/>
      <c r="DN30" s="644"/>
      <c r="DO30" s="644"/>
      <c r="DP30" s="644"/>
      <c r="DQ30" s="644"/>
      <c r="DR30" s="644"/>
      <c r="DS30" s="644"/>
      <c r="DT30" s="644"/>
      <c r="DU30" s="644"/>
      <c r="DV30" s="645"/>
      <c r="DW30" s="646">
        <v>12.9</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11605</v>
      </c>
      <c r="S31" s="644"/>
      <c r="T31" s="644"/>
      <c r="U31" s="644"/>
      <c r="V31" s="644"/>
      <c r="W31" s="644"/>
      <c r="X31" s="644"/>
      <c r="Y31" s="645"/>
      <c r="Z31" s="703">
        <v>0.1</v>
      </c>
      <c r="AA31" s="703"/>
      <c r="AB31" s="703"/>
      <c r="AC31" s="703"/>
      <c r="AD31" s="704" t="s">
        <v>230</v>
      </c>
      <c r="AE31" s="704"/>
      <c r="AF31" s="704"/>
      <c r="AG31" s="704"/>
      <c r="AH31" s="704"/>
      <c r="AI31" s="704"/>
      <c r="AJ31" s="704"/>
      <c r="AK31" s="704"/>
      <c r="AL31" s="646" t="s">
        <v>122</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98.7</v>
      </c>
      <c r="BH31" s="642"/>
      <c r="BI31" s="642"/>
      <c r="BJ31" s="642"/>
      <c r="BK31" s="642"/>
      <c r="BL31" s="642"/>
      <c r="BM31" s="647">
        <v>96.4</v>
      </c>
      <c r="BN31" s="720"/>
      <c r="BO31" s="720"/>
      <c r="BP31" s="720"/>
      <c r="BQ31" s="681"/>
      <c r="BR31" s="719">
        <v>98.7</v>
      </c>
      <c r="BS31" s="642"/>
      <c r="BT31" s="642"/>
      <c r="BU31" s="642"/>
      <c r="BV31" s="642"/>
      <c r="BW31" s="642"/>
      <c r="BX31" s="647">
        <v>95.9</v>
      </c>
      <c r="BY31" s="720"/>
      <c r="BZ31" s="720"/>
      <c r="CA31" s="720"/>
      <c r="CB31" s="681"/>
      <c r="CD31" s="727"/>
      <c r="CE31" s="728"/>
      <c r="CF31" s="685" t="s">
        <v>312</v>
      </c>
      <c r="CG31" s="682"/>
      <c r="CH31" s="682"/>
      <c r="CI31" s="682"/>
      <c r="CJ31" s="682"/>
      <c r="CK31" s="682"/>
      <c r="CL31" s="682"/>
      <c r="CM31" s="682"/>
      <c r="CN31" s="682"/>
      <c r="CO31" s="682"/>
      <c r="CP31" s="682"/>
      <c r="CQ31" s="683"/>
      <c r="CR31" s="641">
        <v>55798</v>
      </c>
      <c r="CS31" s="642"/>
      <c r="CT31" s="642"/>
      <c r="CU31" s="642"/>
      <c r="CV31" s="642"/>
      <c r="CW31" s="642"/>
      <c r="CX31" s="642"/>
      <c r="CY31" s="643"/>
      <c r="CZ31" s="646">
        <v>0.6</v>
      </c>
      <c r="DA31" s="675"/>
      <c r="DB31" s="675"/>
      <c r="DC31" s="676"/>
      <c r="DD31" s="649">
        <v>54793</v>
      </c>
      <c r="DE31" s="642"/>
      <c r="DF31" s="642"/>
      <c r="DG31" s="642"/>
      <c r="DH31" s="642"/>
      <c r="DI31" s="642"/>
      <c r="DJ31" s="642"/>
      <c r="DK31" s="643"/>
      <c r="DL31" s="649">
        <v>54793</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449104</v>
      </c>
      <c r="S32" s="644"/>
      <c r="T32" s="644"/>
      <c r="U32" s="644"/>
      <c r="V32" s="644"/>
      <c r="W32" s="644"/>
      <c r="X32" s="644"/>
      <c r="Y32" s="645"/>
      <c r="Z32" s="703">
        <v>4.4000000000000004</v>
      </c>
      <c r="AA32" s="703"/>
      <c r="AB32" s="703"/>
      <c r="AC32" s="703"/>
      <c r="AD32" s="704" t="s">
        <v>224</v>
      </c>
      <c r="AE32" s="704"/>
      <c r="AF32" s="704"/>
      <c r="AG32" s="704"/>
      <c r="AH32" s="704"/>
      <c r="AI32" s="704"/>
      <c r="AJ32" s="704"/>
      <c r="AK32" s="704"/>
      <c r="AL32" s="646" t="s">
        <v>224</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98.9</v>
      </c>
      <c r="BH32" s="657"/>
      <c r="BI32" s="657"/>
      <c r="BJ32" s="657"/>
      <c r="BK32" s="657"/>
      <c r="BL32" s="657"/>
      <c r="BM32" s="701">
        <v>94.9</v>
      </c>
      <c r="BN32" s="657"/>
      <c r="BO32" s="657"/>
      <c r="BP32" s="657"/>
      <c r="BQ32" s="694"/>
      <c r="BR32" s="718">
        <v>99</v>
      </c>
      <c r="BS32" s="657"/>
      <c r="BT32" s="657"/>
      <c r="BU32" s="657"/>
      <c r="BV32" s="657"/>
      <c r="BW32" s="657"/>
      <c r="BX32" s="701">
        <v>94.3</v>
      </c>
      <c r="BY32" s="657"/>
      <c r="BZ32" s="657"/>
      <c r="CA32" s="657"/>
      <c r="CB32" s="694"/>
      <c r="CD32" s="729"/>
      <c r="CE32" s="730"/>
      <c r="CF32" s="685" t="s">
        <v>315</v>
      </c>
      <c r="CG32" s="682"/>
      <c r="CH32" s="682"/>
      <c r="CI32" s="682"/>
      <c r="CJ32" s="682"/>
      <c r="CK32" s="682"/>
      <c r="CL32" s="682"/>
      <c r="CM32" s="682"/>
      <c r="CN32" s="682"/>
      <c r="CO32" s="682"/>
      <c r="CP32" s="682"/>
      <c r="CQ32" s="683"/>
      <c r="CR32" s="641" t="s">
        <v>224</v>
      </c>
      <c r="CS32" s="644"/>
      <c r="CT32" s="644"/>
      <c r="CU32" s="644"/>
      <c r="CV32" s="644"/>
      <c r="CW32" s="644"/>
      <c r="CX32" s="644"/>
      <c r="CY32" s="645"/>
      <c r="CZ32" s="646" t="s">
        <v>224</v>
      </c>
      <c r="DA32" s="675"/>
      <c r="DB32" s="675"/>
      <c r="DC32" s="676"/>
      <c r="DD32" s="649" t="s">
        <v>122</v>
      </c>
      <c r="DE32" s="644"/>
      <c r="DF32" s="644"/>
      <c r="DG32" s="644"/>
      <c r="DH32" s="644"/>
      <c r="DI32" s="644"/>
      <c r="DJ32" s="644"/>
      <c r="DK32" s="645"/>
      <c r="DL32" s="649" t="s">
        <v>224</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853124</v>
      </c>
      <c r="S33" s="644"/>
      <c r="T33" s="644"/>
      <c r="U33" s="644"/>
      <c r="V33" s="644"/>
      <c r="W33" s="644"/>
      <c r="X33" s="644"/>
      <c r="Y33" s="645"/>
      <c r="Z33" s="703">
        <v>8.4</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4772665</v>
      </c>
      <c r="CS33" s="642"/>
      <c r="CT33" s="642"/>
      <c r="CU33" s="642"/>
      <c r="CV33" s="642"/>
      <c r="CW33" s="642"/>
      <c r="CX33" s="642"/>
      <c r="CY33" s="643"/>
      <c r="CZ33" s="646">
        <v>51</v>
      </c>
      <c r="DA33" s="675"/>
      <c r="DB33" s="675"/>
      <c r="DC33" s="676"/>
      <c r="DD33" s="649">
        <v>4005772</v>
      </c>
      <c r="DE33" s="642"/>
      <c r="DF33" s="642"/>
      <c r="DG33" s="642"/>
      <c r="DH33" s="642"/>
      <c r="DI33" s="642"/>
      <c r="DJ33" s="642"/>
      <c r="DK33" s="643"/>
      <c r="DL33" s="649">
        <v>2677889</v>
      </c>
      <c r="DM33" s="642"/>
      <c r="DN33" s="642"/>
      <c r="DO33" s="642"/>
      <c r="DP33" s="642"/>
      <c r="DQ33" s="642"/>
      <c r="DR33" s="642"/>
      <c r="DS33" s="642"/>
      <c r="DT33" s="642"/>
      <c r="DU33" s="642"/>
      <c r="DV33" s="643"/>
      <c r="DW33" s="646">
        <v>44</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92326</v>
      </c>
      <c r="S34" s="644"/>
      <c r="T34" s="644"/>
      <c r="U34" s="644"/>
      <c r="V34" s="644"/>
      <c r="W34" s="644"/>
      <c r="X34" s="644"/>
      <c r="Y34" s="645"/>
      <c r="Z34" s="703">
        <v>0.9</v>
      </c>
      <c r="AA34" s="703"/>
      <c r="AB34" s="703"/>
      <c r="AC34" s="703"/>
      <c r="AD34" s="704">
        <v>6</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1167350</v>
      </c>
      <c r="CS34" s="644"/>
      <c r="CT34" s="644"/>
      <c r="CU34" s="644"/>
      <c r="CV34" s="644"/>
      <c r="CW34" s="644"/>
      <c r="CX34" s="644"/>
      <c r="CY34" s="645"/>
      <c r="CZ34" s="646">
        <v>12.5</v>
      </c>
      <c r="DA34" s="675"/>
      <c r="DB34" s="675"/>
      <c r="DC34" s="676"/>
      <c r="DD34" s="649">
        <v>932995</v>
      </c>
      <c r="DE34" s="644"/>
      <c r="DF34" s="644"/>
      <c r="DG34" s="644"/>
      <c r="DH34" s="644"/>
      <c r="DI34" s="644"/>
      <c r="DJ34" s="644"/>
      <c r="DK34" s="645"/>
      <c r="DL34" s="649">
        <v>754790</v>
      </c>
      <c r="DM34" s="644"/>
      <c r="DN34" s="644"/>
      <c r="DO34" s="644"/>
      <c r="DP34" s="644"/>
      <c r="DQ34" s="644"/>
      <c r="DR34" s="644"/>
      <c r="DS34" s="644"/>
      <c r="DT34" s="644"/>
      <c r="DU34" s="644"/>
      <c r="DV34" s="645"/>
      <c r="DW34" s="646">
        <v>12.4</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577700</v>
      </c>
      <c r="S35" s="644"/>
      <c r="T35" s="644"/>
      <c r="U35" s="644"/>
      <c r="V35" s="644"/>
      <c r="W35" s="644"/>
      <c r="X35" s="644"/>
      <c r="Y35" s="645"/>
      <c r="Z35" s="703">
        <v>5.7</v>
      </c>
      <c r="AA35" s="703"/>
      <c r="AB35" s="703"/>
      <c r="AC35" s="703"/>
      <c r="AD35" s="704" t="s">
        <v>224</v>
      </c>
      <c r="AE35" s="704"/>
      <c r="AF35" s="704"/>
      <c r="AG35" s="704"/>
      <c r="AH35" s="704"/>
      <c r="AI35" s="704"/>
      <c r="AJ35" s="704"/>
      <c r="AK35" s="704"/>
      <c r="AL35" s="646" t="s">
        <v>122</v>
      </c>
      <c r="AM35" s="647"/>
      <c r="AN35" s="647"/>
      <c r="AO35" s="705"/>
      <c r="AP35" s="214"/>
      <c r="AQ35" s="709" t="s">
        <v>323</v>
      </c>
      <c r="AR35" s="710"/>
      <c r="AS35" s="710"/>
      <c r="AT35" s="710"/>
      <c r="AU35" s="710"/>
      <c r="AV35" s="710"/>
      <c r="AW35" s="710"/>
      <c r="AX35" s="710"/>
      <c r="AY35" s="711"/>
      <c r="AZ35" s="706">
        <v>942049</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285320</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74748</v>
      </c>
      <c r="CS35" s="642"/>
      <c r="CT35" s="642"/>
      <c r="CU35" s="642"/>
      <c r="CV35" s="642"/>
      <c r="CW35" s="642"/>
      <c r="CX35" s="642"/>
      <c r="CY35" s="643"/>
      <c r="CZ35" s="646">
        <v>0.8</v>
      </c>
      <c r="DA35" s="675"/>
      <c r="DB35" s="675"/>
      <c r="DC35" s="676"/>
      <c r="DD35" s="649">
        <v>45877</v>
      </c>
      <c r="DE35" s="642"/>
      <c r="DF35" s="642"/>
      <c r="DG35" s="642"/>
      <c r="DH35" s="642"/>
      <c r="DI35" s="642"/>
      <c r="DJ35" s="642"/>
      <c r="DK35" s="643"/>
      <c r="DL35" s="649">
        <v>18263</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224</v>
      </c>
      <c r="AA36" s="703"/>
      <c r="AB36" s="703"/>
      <c r="AC36" s="703"/>
      <c r="AD36" s="704" t="s">
        <v>224</v>
      </c>
      <c r="AE36" s="704"/>
      <c r="AF36" s="704"/>
      <c r="AG36" s="704"/>
      <c r="AH36" s="704"/>
      <c r="AI36" s="704"/>
      <c r="AJ36" s="704"/>
      <c r="AK36" s="704"/>
      <c r="AL36" s="646" t="s">
        <v>122</v>
      </c>
      <c r="AM36" s="647"/>
      <c r="AN36" s="647"/>
      <c r="AO36" s="705"/>
      <c r="AQ36" s="678" t="s">
        <v>327</v>
      </c>
      <c r="AR36" s="679"/>
      <c r="AS36" s="679"/>
      <c r="AT36" s="679"/>
      <c r="AU36" s="679"/>
      <c r="AV36" s="679"/>
      <c r="AW36" s="679"/>
      <c r="AX36" s="679"/>
      <c r="AY36" s="680"/>
      <c r="AZ36" s="641">
        <v>145928</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260700</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1859378</v>
      </c>
      <c r="CS36" s="644"/>
      <c r="CT36" s="644"/>
      <c r="CU36" s="644"/>
      <c r="CV36" s="644"/>
      <c r="CW36" s="644"/>
      <c r="CX36" s="644"/>
      <c r="CY36" s="645"/>
      <c r="CZ36" s="646">
        <v>19.899999999999999</v>
      </c>
      <c r="DA36" s="675"/>
      <c r="DB36" s="675"/>
      <c r="DC36" s="676"/>
      <c r="DD36" s="649">
        <v>1507382</v>
      </c>
      <c r="DE36" s="644"/>
      <c r="DF36" s="644"/>
      <c r="DG36" s="644"/>
      <c r="DH36" s="644"/>
      <c r="DI36" s="644"/>
      <c r="DJ36" s="644"/>
      <c r="DK36" s="645"/>
      <c r="DL36" s="649">
        <v>1293947</v>
      </c>
      <c r="DM36" s="644"/>
      <c r="DN36" s="644"/>
      <c r="DO36" s="644"/>
      <c r="DP36" s="644"/>
      <c r="DQ36" s="644"/>
      <c r="DR36" s="644"/>
      <c r="DS36" s="644"/>
      <c r="DT36" s="644"/>
      <c r="DU36" s="644"/>
      <c r="DV36" s="645"/>
      <c r="DW36" s="646">
        <v>21.2</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415000</v>
      </c>
      <c r="S37" s="644"/>
      <c r="T37" s="644"/>
      <c r="U37" s="644"/>
      <c r="V37" s="644"/>
      <c r="W37" s="644"/>
      <c r="X37" s="644"/>
      <c r="Y37" s="645"/>
      <c r="Z37" s="703">
        <v>4.0999999999999996</v>
      </c>
      <c r="AA37" s="703"/>
      <c r="AB37" s="703"/>
      <c r="AC37" s="703"/>
      <c r="AD37" s="704" t="s">
        <v>122</v>
      </c>
      <c r="AE37" s="704"/>
      <c r="AF37" s="704"/>
      <c r="AG37" s="704"/>
      <c r="AH37" s="704"/>
      <c r="AI37" s="704"/>
      <c r="AJ37" s="704"/>
      <c r="AK37" s="704"/>
      <c r="AL37" s="646" t="s">
        <v>224</v>
      </c>
      <c r="AM37" s="647"/>
      <c r="AN37" s="647"/>
      <c r="AO37" s="705"/>
      <c r="AQ37" s="678" t="s">
        <v>331</v>
      </c>
      <c r="AR37" s="679"/>
      <c r="AS37" s="679"/>
      <c r="AT37" s="679"/>
      <c r="AU37" s="679"/>
      <c r="AV37" s="679"/>
      <c r="AW37" s="679"/>
      <c r="AX37" s="679"/>
      <c r="AY37" s="680"/>
      <c r="AZ37" s="641">
        <v>13444</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4611</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906415</v>
      </c>
      <c r="CS37" s="642"/>
      <c r="CT37" s="642"/>
      <c r="CU37" s="642"/>
      <c r="CV37" s="642"/>
      <c r="CW37" s="642"/>
      <c r="CX37" s="642"/>
      <c r="CY37" s="643"/>
      <c r="CZ37" s="646">
        <v>9.6999999999999993</v>
      </c>
      <c r="DA37" s="675"/>
      <c r="DB37" s="675"/>
      <c r="DC37" s="676"/>
      <c r="DD37" s="649">
        <v>906415</v>
      </c>
      <c r="DE37" s="642"/>
      <c r="DF37" s="642"/>
      <c r="DG37" s="642"/>
      <c r="DH37" s="642"/>
      <c r="DI37" s="642"/>
      <c r="DJ37" s="642"/>
      <c r="DK37" s="643"/>
      <c r="DL37" s="649">
        <v>830564</v>
      </c>
      <c r="DM37" s="642"/>
      <c r="DN37" s="642"/>
      <c r="DO37" s="642"/>
      <c r="DP37" s="642"/>
      <c r="DQ37" s="642"/>
      <c r="DR37" s="642"/>
      <c r="DS37" s="642"/>
      <c r="DT37" s="642"/>
      <c r="DU37" s="642"/>
      <c r="DV37" s="643"/>
      <c r="DW37" s="646">
        <v>13.6</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10098102</v>
      </c>
      <c r="S38" s="693"/>
      <c r="T38" s="693"/>
      <c r="U38" s="693"/>
      <c r="V38" s="693"/>
      <c r="W38" s="693"/>
      <c r="X38" s="693"/>
      <c r="Y38" s="698"/>
      <c r="Z38" s="699">
        <v>100</v>
      </c>
      <c r="AA38" s="699"/>
      <c r="AB38" s="699"/>
      <c r="AC38" s="699"/>
      <c r="AD38" s="700">
        <v>5676324</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224</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7918</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791791</v>
      </c>
      <c r="CS38" s="644"/>
      <c r="CT38" s="644"/>
      <c r="CU38" s="644"/>
      <c r="CV38" s="644"/>
      <c r="CW38" s="644"/>
      <c r="CX38" s="644"/>
      <c r="CY38" s="645"/>
      <c r="CZ38" s="646">
        <v>8.5</v>
      </c>
      <c r="DA38" s="675"/>
      <c r="DB38" s="675"/>
      <c r="DC38" s="676"/>
      <c r="DD38" s="649">
        <v>666572</v>
      </c>
      <c r="DE38" s="644"/>
      <c r="DF38" s="644"/>
      <c r="DG38" s="644"/>
      <c r="DH38" s="644"/>
      <c r="DI38" s="644"/>
      <c r="DJ38" s="644"/>
      <c r="DK38" s="645"/>
      <c r="DL38" s="649">
        <v>610889</v>
      </c>
      <c r="DM38" s="644"/>
      <c r="DN38" s="644"/>
      <c r="DO38" s="644"/>
      <c r="DP38" s="644"/>
      <c r="DQ38" s="644"/>
      <c r="DR38" s="644"/>
      <c r="DS38" s="644"/>
      <c r="DT38" s="644"/>
      <c r="DU38" s="644"/>
      <c r="DV38" s="645"/>
      <c r="DW38" s="646">
        <v>10</v>
      </c>
      <c r="DX38" s="675"/>
      <c r="DY38" s="675"/>
      <c r="DZ38" s="675"/>
      <c r="EA38" s="675"/>
      <c r="EB38" s="675"/>
      <c r="EC38" s="677"/>
    </row>
    <row r="39" spans="2:133" ht="11.25" customHeight="1">
      <c r="AQ39" s="678" t="s">
        <v>338</v>
      </c>
      <c r="AR39" s="679"/>
      <c r="AS39" s="679"/>
      <c r="AT39" s="679"/>
      <c r="AU39" s="679"/>
      <c r="AV39" s="679"/>
      <c r="AW39" s="679"/>
      <c r="AX39" s="679"/>
      <c r="AY39" s="680"/>
      <c r="AZ39" s="641" t="s">
        <v>224</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81</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875833</v>
      </c>
      <c r="CS39" s="642"/>
      <c r="CT39" s="642"/>
      <c r="CU39" s="642"/>
      <c r="CV39" s="642"/>
      <c r="CW39" s="642"/>
      <c r="CX39" s="642"/>
      <c r="CY39" s="643"/>
      <c r="CZ39" s="646">
        <v>9.4</v>
      </c>
      <c r="DA39" s="675"/>
      <c r="DB39" s="675"/>
      <c r="DC39" s="676"/>
      <c r="DD39" s="649">
        <v>849381</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342</v>
      </c>
      <c r="AR40" s="679"/>
      <c r="AS40" s="679"/>
      <c r="AT40" s="679"/>
      <c r="AU40" s="679"/>
      <c r="AV40" s="679"/>
      <c r="AW40" s="679"/>
      <c r="AX40" s="679"/>
      <c r="AY40" s="680"/>
      <c r="AZ40" s="641">
        <v>206645</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107</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3565</v>
      </c>
      <c r="CS40" s="644"/>
      <c r="CT40" s="644"/>
      <c r="CU40" s="644"/>
      <c r="CV40" s="644"/>
      <c r="CW40" s="644"/>
      <c r="CX40" s="644"/>
      <c r="CY40" s="645"/>
      <c r="CZ40" s="646">
        <v>0</v>
      </c>
      <c r="DA40" s="675"/>
      <c r="DB40" s="675"/>
      <c r="DC40" s="676"/>
      <c r="DD40" s="649">
        <v>3565</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c r="AQ41" s="690" t="s">
        <v>345</v>
      </c>
      <c r="AR41" s="691"/>
      <c r="AS41" s="691"/>
      <c r="AT41" s="691"/>
      <c r="AU41" s="691"/>
      <c r="AV41" s="691"/>
      <c r="AW41" s="691"/>
      <c r="AX41" s="691"/>
      <c r="AY41" s="692"/>
      <c r="AZ41" s="656">
        <v>576032</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291</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610075</v>
      </c>
      <c r="CS42" s="644"/>
      <c r="CT42" s="644"/>
      <c r="CU42" s="644"/>
      <c r="CV42" s="644"/>
      <c r="CW42" s="644"/>
      <c r="CX42" s="644"/>
      <c r="CY42" s="645"/>
      <c r="CZ42" s="646">
        <v>6.5</v>
      </c>
      <c r="DA42" s="647"/>
      <c r="DB42" s="647"/>
      <c r="DC42" s="648"/>
      <c r="DD42" s="649">
        <v>183481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12420</v>
      </c>
      <c r="CS43" s="642"/>
      <c r="CT43" s="642"/>
      <c r="CU43" s="642"/>
      <c r="CV43" s="642"/>
      <c r="CW43" s="642"/>
      <c r="CX43" s="642"/>
      <c r="CY43" s="643"/>
      <c r="CZ43" s="646">
        <v>0.1</v>
      </c>
      <c r="DA43" s="675"/>
      <c r="DB43" s="675"/>
      <c r="DC43" s="676"/>
      <c r="DD43" s="649">
        <v>12420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610075</v>
      </c>
      <c r="CS44" s="644"/>
      <c r="CT44" s="644"/>
      <c r="CU44" s="644"/>
      <c r="CV44" s="644"/>
      <c r="CW44" s="644"/>
      <c r="CX44" s="644"/>
      <c r="CY44" s="645"/>
      <c r="CZ44" s="646">
        <v>6.5</v>
      </c>
      <c r="DA44" s="647"/>
      <c r="DB44" s="647"/>
      <c r="DC44" s="648"/>
      <c r="DD44" s="649">
        <v>183481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324615</v>
      </c>
      <c r="CS45" s="642"/>
      <c r="CT45" s="642"/>
      <c r="CU45" s="642"/>
      <c r="CV45" s="642"/>
      <c r="CW45" s="642"/>
      <c r="CX45" s="642"/>
      <c r="CY45" s="643"/>
      <c r="CZ45" s="646">
        <v>3.5</v>
      </c>
      <c r="DA45" s="675"/>
      <c r="DB45" s="675"/>
      <c r="DC45" s="676"/>
      <c r="DD45" s="649">
        <v>36341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285460</v>
      </c>
      <c r="CS46" s="644"/>
      <c r="CT46" s="644"/>
      <c r="CU46" s="644"/>
      <c r="CV46" s="644"/>
      <c r="CW46" s="644"/>
      <c r="CX46" s="644"/>
      <c r="CY46" s="645"/>
      <c r="CZ46" s="646">
        <v>3.1</v>
      </c>
      <c r="DA46" s="647"/>
      <c r="DB46" s="647"/>
      <c r="DC46" s="648"/>
      <c r="DD46" s="649">
        <v>147140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t="s">
        <v>122</v>
      </c>
      <c r="CS47" s="642"/>
      <c r="CT47" s="642"/>
      <c r="CU47" s="642"/>
      <c r="CV47" s="642"/>
      <c r="CW47" s="642"/>
      <c r="CX47" s="642"/>
      <c r="CY47" s="643"/>
      <c r="CZ47" s="646" t="s">
        <v>224</v>
      </c>
      <c r="DA47" s="675"/>
      <c r="DB47" s="675"/>
      <c r="DC47" s="676"/>
      <c r="DD47" s="649" t="s">
        <v>224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358</v>
      </c>
      <c r="CS48" s="644"/>
      <c r="CT48" s="644"/>
      <c r="CU48" s="644"/>
      <c r="CV48" s="644"/>
      <c r="CW48" s="644"/>
      <c r="CX48" s="644"/>
      <c r="CY48" s="645"/>
      <c r="CZ48" s="646" t="s">
        <v>224</v>
      </c>
      <c r="DA48" s="647"/>
      <c r="DB48" s="647"/>
      <c r="DC48" s="648"/>
      <c r="DD48" s="649" t="s">
        <v>224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9350333</v>
      </c>
      <c r="CS49" s="657"/>
      <c r="CT49" s="657"/>
      <c r="CU49" s="657"/>
      <c r="CV49" s="657"/>
      <c r="CW49" s="657"/>
      <c r="CX49" s="657"/>
      <c r="CY49" s="658"/>
      <c r="CZ49" s="659">
        <v>100</v>
      </c>
      <c r="DA49" s="660"/>
      <c r="DB49" s="660"/>
      <c r="DC49" s="661"/>
      <c r="DD49" s="662">
        <v>6720929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HTw3IL5fVgr5FSp5kjPAdLJC2roOxJvfp5o2Wa8vYfdoJwTVH7MJj9+SVFuMB4341QSMYT2Gs44uNKqoYCTGNQ==" saltValue="bEjXScHa/yLwe850DBAX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K8"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10098</v>
      </c>
      <c r="R7" s="1174"/>
      <c r="S7" s="1174"/>
      <c r="T7" s="1174"/>
      <c r="U7" s="1174"/>
      <c r="V7" s="1174">
        <v>9350</v>
      </c>
      <c r="W7" s="1174"/>
      <c r="X7" s="1174"/>
      <c r="Y7" s="1174"/>
      <c r="Z7" s="1174"/>
      <c r="AA7" s="1174">
        <v>748</v>
      </c>
      <c r="AB7" s="1174"/>
      <c r="AC7" s="1174"/>
      <c r="AD7" s="1174"/>
      <c r="AE7" s="1175"/>
      <c r="AF7" s="1176">
        <v>680</v>
      </c>
      <c r="AG7" s="1177"/>
      <c r="AH7" s="1177"/>
      <c r="AI7" s="1177"/>
      <c r="AJ7" s="1178"/>
      <c r="AK7" s="1160" t="s">
        <v>505</v>
      </c>
      <c r="AL7" s="1161"/>
      <c r="AM7" s="1161"/>
      <c r="AN7" s="1161"/>
      <c r="AO7" s="1161"/>
      <c r="AP7" s="1161">
        <v>8176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577</v>
      </c>
      <c r="BT7" s="1165"/>
      <c r="BU7" s="1165"/>
      <c r="BV7" s="1165"/>
      <c r="BW7" s="1165"/>
      <c r="BX7" s="1165"/>
      <c r="BY7" s="1165"/>
      <c r="BZ7" s="1165"/>
      <c r="CA7" s="1165"/>
      <c r="CB7" s="1165"/>
      <c r="CC7" s="1165"/>
      <c r="CD7" s="1165"/>
      <c r="CE7" s="1165"/>
      <c r="CF7" s="1165"/>
      <c r="CG7" s="1166"/>
      <c r="CH7" s="1157">
        <v>0</v>
      </c>
      <c r="CI7" s="1158"/>
      <c r="CJ7" s="1158"/>
      <c r="CK7" s="1158"/>
      <c r="CL7" s="1159"/>
      <c r="CM7" s="1157">
        <v>1363</v>
      </c>
      <c r="CN7" s="1158"/>
      <c r="CO7" s="1158"/>
      <c r="CP7" s="1158"/>
      <c r="CQ7" s="1159"/>
      <c r="CR7" s="1157">
        <v>5</v>
      </c>
      <c r="CS7" s="1158"/>
      <c r="CT7" s="1158"/>
      <c r="CU7" s="1158"/>
      <c r="CV7" s="1159"/>
      <c r="CW7" s="1157" t="s">
        <v>578</v>
      </c>
      <c r="CX7" s="1158"/>
      <c r="CY7" s="1158"/>
      <c r="CZ7" s="1158"/>
      <c r="DA7" s="1159"/>
      <c r="DB7" s="1157" t="s">
        <v>578</v>
      </c>
      <c r="DC7" s="1158"/>
      <c r="DD7" s="1158"/>
      <c r="DE7" s="1158"/>
      <c r="DF7" s="1159"/>
      <c r="DG7" s="1157" t="s">
        <v>578</v>
      </c>
      <c r="DH7" s="1158"/>
      <c r="DI7" s="1158"/>
      <c r="DJ7" s="1158"/>
      <c r="DK7" s="1159"/>
      <c r="DL7" s="1157" t="s">
        <v>578</v>
      </c>
      <c r="DM7" s="1158"/>
      <c r="DN7" s="1158"/>
      <c r="DO7" s="1158"/>
      <c r="DP7" s="1159"/>
      <c r="DQ7" s="1157" t="s">
        <v>578</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579</v>
      </c>
      <c r="BT8" s="1084"/>
      <c r="BU8" s="1084"/>
      <c r="BV8" s="1084"/>
      <c r="BW8" s="1084"/>
      <c r="BX8" s="1084"/>
      <c r="BY8" s="1084"/>
      <c r="BZ8" s="1084"/>
      <c r="CA8" s="1084"/>
      <c r="CB8" s="1084"/>
      <c r="CC8" s="1084"/>
      <c r="CD8" s="1084"/>
      <c r="CE8" s="1084"/>
      <c r="CF8" s="1084"/>
      <c r="CG8" s="1085"/>
      <c r="CH8" s="1058">
        <v>0</v>
      </c>
      <c r="CI8" s="1059"/>
      <c r="CJ8" s="1059"/>
      <c r="CK8" s="1059"/>
      <c r="CL8" s="1060"/>
      <c r="CM8" s="1058">
        <v>59</v>
      </c>
      <c r="CN8" s="1059"/>
      <c r="CO8" s="1059"/>
      <c r="CP8" s="1059"/>
      <c r="CQ8" s="1060"/>
      <c r="CR8" s="1058">
        <v>30</v>
      </c>
      <c r="CS8" s="1059"/>
      <c r="CT8" s="1059"/>
      <c r="CU8" s="1059"/>
      <c r="CV8" s="1060"/>
      <c r="CW8" s="1058">
        <v>16</v>
      </c>
      <c r="CX8" s="1059"/>
      <c r="CY8" s="1059"/>
      <c r="CZ8" s="1059"/>
      <c r="DA8" s="1060"/>
      <c r="DB8" s="1058" t="s">
        <v>578</v>
      </c>
      <c r="DC8" s="1059"/>
      <c r="DD8" s="1059"/>
      <c r="DE8" s="1059"/>
      <c r="DF8" s="1060"/>
      <c r="DG8" s="1058" t="s">
        <v>578</v>
      </c>
      <c r="DH8" s="1059"/>
      <c r="DI8" s="1059"/>
      <c r="DJ8" s="1059"/>
      <c r="DK8" s="1060"/>
      <c r="DL8" s="1058" t="s">
        <v>578</v>
      </c>
      <c r="DM8" s="1059"/>
      <c r="DN8" s="1059"/>
      <c r="DO8" s="1059"/>
      <c r="DP8" s="1060"/>
      <c r="DQ8" s="1058" t="s">
        <v>578</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10098</v>
      </c>
      <c r="R23" s="1138"/>
      <c r="S23" s="1138"/>
      <c r="T23" s="1138"/>
      <c r="U23" s="1138"/>
      <c r="V23" s="1138">
        <v>9350</v>
      </c>
      <c r="W23" s="1138"/>
      <c r="X23" s="1138"/>
      <c r="Y23" s="1138"/>
      <c r="Z23" s="1138"/>
      <c r="AA23" s="1138">
        <v>748</v>
      </c>
      <c r="AB23" s="1138"/>
      <c r="AC23" s="1138"/>
      <c r="AD23" s="1138"/>
      <c r="AE23" s="1139"/>
      <c r="AF23" s="1140">
        <v>680</v>
      </c>
      <c r="AG23" s="1138"/>
      <c r="AH23" s="1138"/>
      <c r="AI23" s="1138"/>
      <c r="AJ23" s="1141"/>
      <c r="AK23" s="1142"/>
      <c r="AL23" s="1143"/>
      <c r="AM23" s="1143"/>
      <c r="AN23" s="1143"/>
      <c r="AO23" s="1143"/>
      <c r="AP23" s="1138">
        <v>8176</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4164</v>
      </c>
      <c r="R28" s="1123"/>
      <c r="S28" s="1123"/>
      <c r="T28" s="1123"/>
      <c r="U28" s="1123"/>
      <c r="V28" s="1123">
        <v>3877</v>
      </c>
      <c r="W28" s="1123"/>
      <c r="X28" s="1123"/>
      <c r="Y28" s="1123"/>
      <c r="Z28" s="1123"/>
      <c r="AA28" s="1123">
        <v>287</v>
      </c>
      <c r="AB28" s="1123"/>
      <c r="AC28" s="1123"/>
      <c r="AD28" s="1123"/>
      <c r="AE28" s="1124"/>
      <c r="AF28" s="1125">
        <v>287</v>
      </c>
      <c r="AG28" s="1123"/>
      <c r="AH28" s="1123"/>
      <c r="AI28" s="1123"/>
      <c r="AJ28" s="1126"/>
      <c r="AK28" s="1127">
        <v>207</v>
      </c>
      <c r="AL28" s="1115"/>
      <c r="AM28" s="1115"/>
      <c r="AN28" s="1115"/>
      <c r="AO28" s="1115"/>
      <c r="AP28" s="1115" t="s">
        <v>505</v>
      </c>
      <c r="AQ28" s="1115"/>
      <c r="AR28" s="1115"/>
      <c r="AS28" s="1115"/>
      <c r="AT28" s="1115"/>
      <c r="AU28" s="1115" t="s">
        <v>505</v>
      </c>
      <c r="AV28" s="1115"/>
      <c r="AW28" s="1115"/>
      <c r="AX28" s="1115"/>
      <c r="AY28" s="1115"/>
      <c r="AZ28" s="1116" t="s">
        <v>505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1796</v>
      </c>
      <c r="R29" s="1113"/>
      <c r="S29" s="1113"/>
      <c r="T29" s="1113"/>
      <c r="U29" s="1113"/>
      <c r="V29" s="1113">
        <v>1708</v>
      </c>
      <c r="W29" s="1113"/>
      <c r="X29" s="1113"/>
      <c r="Y29" s="1113"/>
      <c r="Z29" s="1113"/>
      <c r="AA29" s="1113">
        <v>88</v>
      </c>
      <c r="AB29" s="1113"/>
      <c r="AC29" s="1113"/>
      <c r="AD29" s="1113"/>
      <c r="AE29" s="1114"/>
      <c r="AF29" s="1088">
        <v>88</v>
      </c>
      <c r="AG29" s="1089"/>
      <c r="AH29" s="1089"/>
      <c r="AI29" s="1089"/>
      <c r="AJ29" s="1090"/>
      <c r="AK29" s="1049">
        <v>284</v>
      </c>
      <c r="AL29" s="1040"/>
      <c r="AM29" s="1040"/>
      <c r="AN29" s="1040"/>
      <c r="AO29" s="1040"/>
      <c r="AP29" s="1040" t="s">
        <v>505</v>
      </c>
      <c r="AQ29" s="1040"/>
      <c r="AR29" s="1040"/>
      <c r="AS29" s="1040"/>
      <c r="AT29" s="1040"/>
      <c r="AU29" s="1040" t="s">
        <v>505</v>
      </c>
      <c r="AV29" s="1040"/>
      <c r="AW29" s="1040"/>
      <c r="AX29" s="1040"/>
      <c r="AY29" s="1040"/>
      <c r="AZ29" s="1111" t="s">
        <v>505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251</v>
      </c>
      <c r="R30" s="1113"/>
      <c r="S30" s="1113"/>
      <c r="T30" s="1113"/>
      <c r="U30" s="1113"/>
      <c r="V30" s="1113">
        <v>249</v>
      </c>
      <c r="W30" s="1113"/>
      <c r="X30" s="1113"/>
      <c r="Y30" s="1113"/>
      <c r="Z30" s="1113"/>
      <c r="AA30" s="1113">
        <v>2</v>
      </c>
      <c r="AB30" s="1113"/>
      <c r="AC30" s="1113"/>
      <c r="AD30" s="1113"/>
      <c r="AE30" s="1114"/>
      <c r="AF30" s="1088">
        <v>2</v>
      </c>
      <c r="AG30" s="1089"/>
      <c r="AH30" s="1089"/>
      <c r="AI30" s="1089"/>
      <c r="AJ30" s="1090"/>
      <c r="AK30" s="1049">
        <v>69</v>
      </c>
      <c r="AL30" s="1040"/>
      <c r="AM30" s="1040"/>
      <c r="AN30" s="1040"/>
      <c r="AO30" s="1040"/>
      <c r="AP30" s="1040" t="s">
        <v>505</v>
      </c>
      <c r="AQ30" s="1040"/>
      <c r="AR30" s="1040"/>
      <c r="AS30" s="1040"/>
      <c r="AT30" s="1040"/>
      <c r="AU30" s="1040" t="s">
        <v>505</v>
      </c>
      <c r="AV30" s="1040"/>
      <c r="AW30" s="1040"/>
      <c r="AX30" s="1040"/>
      <c r="AY30" s="1040"/>
      <c r="AZ30" s="1111" t="s">
        <v>505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534</v>
      </c>
      <c r="R31" s="1113"/>
      <c r="S31" s="1113"/>
      <c r="T31" s="1113"/>
      <c r="U31" s="1113"/>
      <c r="V31" s="1113">
        <v>452</v>
      </c>
      <c r="W31" s="1113"/>
      <c r="X31" s="1113"/>
      <c r="Y31" s="1113"/>
      <c r="Z31" s="1113"/>
      <c r="AA31" s="1113">
        <v>83</v>
      </c>
      <c r="AB31" s="1113"/>
      <c r="AC31" s="1113"/>
      <c r="AD31" s="1113"/>
      <c r="AE31" s="1114"/>
      <c r="AF31" s="1088">
        <v>338</v>
      </c>
      <c r="AG31" s="1089"/>
      <c r="AH31" s="1089"/>
      <c r="AI31" s="1089"/>
      <c r="AJ31" s="1090"/>
      <c r="AK31" s="1049">
        <v>11</v>
      </c>
      <c r="AL31" s="1040"/>
      <c r="AM31" s="1040"/>
      <c r="AN31" s="1040"/>
      <c r="AO31" s="1040"/>
      <c r="AP31" s="1040">
        <v>2095</v>
      </c>
      <c r="AQ31" s="1040"/>
      <c r="AR31" s="1040"/>
      <c r="AS31" s="1040"/>
      <c r="AT31" s="1040"/>
      <c r="AU31" s="1040">
        <v>96</v>
      </c>
      <c r="AV31" s="1040"/>
      <c r="AW31" s="1040"/>
      <c r="AX31" s="1040"/>
      <c r="AY31" s="1040"/>
      <c r="AZ31" s="1111" t="s">
        <v>505</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233</v>
      </c>
      <c r="R32" s="1113"/>
      <c r="S32" s="1113"/>
      <c r="T32" s="1113"/>
      <c r="U32" s="1113"/>
      <c r="V32" s="1113">
        <v>209</v>
      </c>
      <c r="W32" s="1113"/>
      <c r="X32" s="1113"/>
      <c r="Y32" s="1113"/>
      <c r="Z32" s="1113"/>
      <c r="AA32" s="1113">
        <v>24</v>
      </c>
      <c r="AB32" s="1113"/>
      <c r="AC32" s="1113"/>
      <c r="AD32" s="1113"/>
      <c r="AE32" s="1114"/>
      <c r="AF32" s="1088">
        <v>82</v>
      </c>
      <c r="AG32" s="1089"/>
      <c r="AH32" s="1089"/>
      <c r="AI32" s="1089"/>
      <c r="AJ32" s="1090"/>
      <c r="AK32" s="1049">
        <v>112</v>
      </c>
      <c r="AL32" s="1040"/>
      <c r="AM32" s="1040"/>
      <c r="AN32" s="1040"/>
      <c r="AO32" s="1040"/>
      <c r="AP32" s="1040">
        <v>2550</v>
      </c>
      <c r="AQ32" s="1040"/>
      <c r="AR32" s="1040"/>
      <c r="AS32" s="1040"/>
      <c r="AT32" s="1040"/>
      <c r="AU32" s="1040">
        <v>2379</v>
      </c>
      <c r="AV32" s="1040"/>
      <c r="AW32" s="1040"/>
      <c r="AX32" s="1040"/>
      <c r="AY32" s="1040"/>
      <c r="AZ32" s="1111" t="s">
        <v>505</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13</v>
      </c>
      <c r="R33" s="1113"/>
      <c r="S33" s="1113"/>
      <c r="T33" s="1113"/>
      <c r="U33" s="1113"/>
      <c r="V33" s="1113">
        <v>12</v>
      </c>
      <c r="W33" s="1113"/>
      <c r="X33" s="1113"/>
      <c r="Y33" s="1113"/>
      <c r="Z33" s="1113"/>
      <c r="AA33" s="1113">
        <v>1</v>
      </c>
      <c r="AB33" s="1113"/>
      <c r="AC33" s="1113"/>
      <c r="AD33" s="1113"/>
      <c r="AE33" s="1114"/>
      <c r="AF33" s="1088">
        <v>1</v>
      </c>
      <c r="AG33" s="1089"/>
      <c r="AH33" s="1089"/>
      <c r="AI33" s="1089"/>
      <c r="AJ33" s="1090"/>
      <c r="AK33" s="1049">
        <v>9</v>
      </c>
      <c r="AL33" s="1040"/>
      <c r="AM33" s="1040"/>
      <c r="AN33" s="1040"/>
      <c r="AO33" s="1040"/>
      <c r="AP33" s="1040">
        <v>66</v>
      </c>
      <c r="AQ33" s="1040"/>
      <c r="AR33" s="1040"/>
      <c r="AS33" s="1040"/>
      <c r="AT33" s="1040"/>
      <c r="AU33" s="1040">
        <v>66</v>
      </c>
      <c r="AV33" s="1040"/>
      <c r="AW33" s="1040"/>
      <c r="AX33" s="1040"/>
      <c r="AY33" s="1040"/>
      <c r="AZ33" s="1111" t="s">
        <v>505</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798</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409</v>
      </c>
      <c r="W66" s="1071"/>
      <c r="X66" s="1071"/>
      <c r="Y66" s="1071"/>
      <c r="Z66" s="1072"/>
      <c r="AA66" s="1070" t="s">
        <v>390</v>
      </c>
      <c r="AB66" s="1071"/>
      <c r="AC66" s="1071"/>
      <c r="AD66" s="1071"/>
      <c r="AE66" s="1072"/>
      <c r="AF66" s="1076" t="s">
        <v>391</v>
      </c>
      <c r="AG66" s="1077"/>
      <c r="AH66" s="1077"/>
      <c r="AI66" s="1077"/>
      <c r="AJ66" s="1078"/>
      <c r="AK66" s="1070" t="s">
        <v>392</v>
      </c>
      <c r="AL66" s="1065"/>
      <c r="AM66" s="1065"/>
      <c r="AN66" s="1065"/>
      <c r="AO66" s="1066"/>
      <c r="AP66" s="1070" t="s">
        <v>393</v>
      </c>
      <c r="AQ66" s="1071"/>
      <c r="AR66" s="1071"/>
      <c r="AS66" s="1071"/>
      <c r="AT66" s="1072"/>
      <c r="AU66" s="1070" t="s">
        <v>410</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569</v>
      </c>
      <c r="C68" s="1055"/>
      <c r="D68" s="1055"/>
      <c r="E68" s="1055"/>
      <c r="F68" s="1055"/>
      <c r="G68" s="1055"/>
      <c r="H68" s="1055"/>
      <c r="I68" s="1055"/>
      <c r="J68" s="1055"/>
      <c r="K68" s="1055"/>
      <c r="L68" s="1055"/>
      <c r="M68" s="1055"/>
      <c r="N68" s="1055"/>
      <c r="O68" s="1055"/>
      <c r="P68" s="1056"/>
      <c r="Q68" s="1057">
        <v>4131</v>
      </c>
      <c r="R68" s="1051"/>
      <c r="S68" s="1051"/>
      <c r="T68" s="1051"/>
      <c r="U68" s="1051"/>
      <c r="V68" s="1051">
        <v>3826</v>
      </c>
      <c r="W68" s="1051"/>
      <c r="X68" s="1051"/>
      <c r="Y68" s="1051"/>
      <c r="Z68" s="1051"/>
      <c r="AA68" s="1051">
        <v>306</v>
      </c>
      <c r="AB68" s="1051"/>
      <c r="AC68" s="1051"/>
      <c r="AD68" s="1051"/>
      <c r="AE68" s="1051"/>
      <c r="AF68" s="1051">
        <v>178</v>
      </c>
      <c r="AG68" s="1051"/>
      <c r="AH68" s="1051"/>
      <c r="AI68" s="1051"/>
      <c r="AJ68" s="1051"/>
      <c r="AK68" s="1051">
        <v>110</v>
      </c>
      <c r="AL68" s="1051"/>
      <c r="AM68" s="1051"/>
      <c r="AN68" s="1051"/>
      <c r="AO68" s="1051"/>
      <c r="AP68" s="1051">
        <v>2305</v>
      </c>
      <c r="AQ68" s="1051"/>
      <c r="AR68" s="1051"/>
      <c r="AS68" s="1051"/>
      <c r="AT68" s="1051"/>
      <c r="AU68" s="1051">
        <v>509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576</v>
      </c>
      <c r="C69" s="1044"/>
      <c r="D69" s="1044"/>
      <c r="E69" s="1044"/>
      <c r="F69" s="1044"/>
      <c r="G69" s="1044"/>
      <c r="H69" s="1044"/>
      <c r="I69" s="1044"/>
      <c r="J69" s="1044"/>
      <c r="K69" s="1044"/>
      <c r="L69" s="1044"/>
      <c r="M69" s="1044"/>
      <c r="N69" s="1044"/>
      <c r="O69" s="1044"/>
      <c r="P69" s="1045"/>
      <c r="Q69" s="1046">
        <v>894</v>
      </c>
      <c r="R69" s="1040"/>
      <c r="S69" s="1040"/>
      <c r="T69" s="1040"/>
      <c r="U69" s="1040"/>
      <c r="V69" s="1040">
        <v>876</v>
      </c>
      <c r="W69" s="1040"/>
      <c r="X69" s="1040"/>
      <c r="Y69" s="1040"/>
      <c r="Z69" s="1040"/>
      <c r="AA69" s="1040">
        <v>18</v>
      </c>
      <c r="AB69" s="1040"/>
      <c r="AC69" s="1040"/>
      <c r="AD69" s="1040"/>
      <c r="AE69" s="1040"/>
      <c r="AF69" s="1040">
        <v>10</v>
      </c>
      <c r="AG69" s="1040"/>
      <c r="AH69" s="1040"/>
      <c r="AI69" s="1040"/>
      <c r="AJ69" s="1040"/>
      <c r="AK69" s="1040" t="s">
        <v>505</v>
      </c>
      <c r="AL69" s="1040"/>
      <c r="AM69" s="1040"/>
      <c r="AN69" s="1040"/>
      <c r="AO69" s="1040"/>
      <c r="AP69" s="1040">
        <v>606</v>
      </c>
      <c r="AQ69" s="1040"/>
      <c r="AR69" s="1040"/>
      <c r="AS69" s="1040"/>
      <c r="AT69" s="1040"/>
      <c r="AU69" s="1040">
        <v>225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570</v>
      </c>
      <c r="C70" s="1044"/>
      <c r="D70" s="1044"/>
      <c r="E70" s="1044"/>
      <c r="F70" s="1044"/>
      <c r="G70" s="1044"/>
      <c r="H70" s="1044"/>
      <c r="I70" s="1044"/>
      <c r="J70" s="1044"/>
      <c r="K70" s="1044"/>
      <c r="L70" s="1044"/>
      <c r="M70" s="1044"/>
      <c r="N70" s="1044"/>
      <c r="O70" s="1044"/>
      <c r="P70" s="1045"/>
      <c r="Q70" s="1046">
        <v>1644</v>
      </c>
      <c r="R70" s="1040"/>
      <c r="S70" s="1040"/>
      <c r="T70" s="1040"/>
      <c r="U70" s="1040"/>
      <c r="V70" s="1040">
        <v>1624</v>
      </c>
      <c r="W70" s="1040"/>
      <c r="X70" s="1040"/>
      <c r="Y70" s="1040"/>
      <c r="Z70" s="1040"/>
      <c r="AA70" s="1040">
        <v>20</v>
      </c>
      <c r="AB70" s="1040"/>
      <c r="AC70" s="1040"/>
      <c r="AD70" s="1040"/>
      <c r="AE70" s="1040"/>
      <c r="AF70" s="1040">
        <v>20</v>
      </c>
      <c r="AG70" s="1040"/>
      <c r="AH70" s="1040"/>
      <c r="AI70" s="1040"/>
      <c r="AJ70" s="1040"/>
      <c r="AK70" s="1040" t="s">
        <v>505</v>
      </c>
      <c r="AL70" s="1040"/>
      <c r="AM70" s="1040"/>
      <c r="AN70" s="1040"/>
      <c r="AO70" s="1040"/>
      <c r="AP70" s="1040" t="s">
        <v>505</v>
      </c>
      <c r="AQ70" s="1040"/>
      <c r="AR70" s="1040"/>
      <c r="AS70" s="1040"/>
      <c r="AT70" s="1040"/>
      <c r="AU70" s="1040" t="s">
        <v>505</v>
      </c>
      <c r="AV70" s="1040"/>
      <c r="AW70" s="1040"/>
      <c r="AX70" s="1040"/>
      <c r="AY70" s="1040"/>
      <c r="AZ70" s="1041" t="s">
        <v>571</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570</v>
      </c>
      <c r="C71" s="1044"/>
      <c r="D71" s="1044"/>
      <c r="E71" s="1044"/>
      <c r="F71" s="1044"/>
      <c r="G71" s="1044"/>
      <c r="H71" s="1044"/>
      <c r="I71" s="1044"/>
      <c r="J71" s="1044"/>
      <c r="K71" s="1044"/>
      <c r="L71" s="1044"/>
      <c r="M71" s="1044"/>
      <c r="N71" s="1044"/>
      <c r="O71" s="1044"/>
      <c r="P71" s="1045"/>
      <c r="Q71" s="1046">
        <v>693386</v>
      </c>
      <c r="R71" s="1040"/>
      <c r="S71" s="1040"/>
      <c r="T71" s="1040"/>
      <c r="U71" s="1040"/>
      <c r="V71" s="1040">
        <v>677426</v>
      </c>
      <c r="W71" s="1040"/>
      <c r="X71" s="1040"/>
      <c r="Y71" s="1040"/>
      <c r="Z71" s="1040"/>
      <c r="AA71" s="1040">
        <v>15960</v>
      </c>
      <c r="AB71" s="1040"/>
      <c r="AC71" s="1040"/>
      <c r="AD71" s="1040"/>
      <c r="AE71" s="1040"/>
      <c r="AF71" s="1040">
        <v>15960</v>
      </c>
      <c r="AG71" s="1040"/>
      <c r="AH71" s="1040"/>
      <c r="AI71" s="1040"/>
      <c r="AJ71" s="1040"/>
      <c r="AK71" s="1040">
        <v>7105</v>
      </c>
      <c r="AL71" s="1040"/>
      <c r="AM71" s="1040"/>
      <c r="AN71" s="1040"/>
      <c r="AO71" s="1040"/>
      <c r="AP71" s="1040" t="s">
        <v>505</v>
      </c>
      <c r="AQ71" s="1040"/>
      <c r="AR71" s="1040"/>
      <c r="AS71" s="1040"/>
      <c r="AT71" s="1040"/>
      <c r="AU71" s="1040" t="s">
        <v>505</v>
      </c>
      <c r="AV71" s="1040"/>
      <c r="AW71" s="1040"/>
      <c r="AX71" s="1040"/>
      <c r="AY71" s="1040"/>
      <c r="AZ71" s="1041" t="s">
        <v>572</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573</v>
      </c>
      <c r="C72" s="1044"/>
      <c r="D72" s="1044"/>
      <c r="E72" s="1044"/>
      <c r="F72" s="1044"/>
      <c r="G72" s="1044"/>
      <c r="H72" s="1044"/>
      <c r="I72" s="1044"/>
      <c r="J72" s="1044"/>
      <c r="K72" s="1044"/>
      <c r="L72" s="1044"/>
      <c r="M72" s="1044"/>
      <c r="N72" s="1044"/>
      <c r="O72" s="1044"/>
      <c r="P72" s="1045"/>
      <c r="Q72" s="1047">
        <v>26393</v>
      </c>
      <c r="R72" s="1048"/>
      <c r="S72" s="1048"/>
      <c r="T72" s="1048"/>
      <c r="U72" s="1049"/>
      <c r="V72" s="1050">
        <v>25068</v>
      </c>
      <c r="W72" s="1048"/>
      <c r="X72" s="1048"/>
      <c r="Y72" s="1048"/>
      <c r="Z72" s="1049"/>
      <c r="AA72" s="1050">
        <v>1325</v>
      </c>
      <c r="AB72" s="1048"/>
      <c r="AC72" s="1048"/>
      <c r="AD72" s="1048"/>
      <c r="AE72" s="1049"/>
      <c r="AF72" s="1050">
        <v>1325</v>
      </c>
      <c r="AG72" s="1048"/>
      <c r="AH72" s="1048"/>
      <c r="AI72" s="1048"/>
      <c r="AJ72" s="1049"/>
      <c r="AK72" s="1050">
        <v>22</v>
      </c>
      <c r="AL72" s="1048"/>
      <c r="AM72" s="1048"/>
      <c r="AN72" s="1048"/>
      <c r="AO72" s="1049"/>
      <c r="AP72" s="1040" t="s">
        <v>505</v>
      </c>
      <c r="AQ72" s="1040"/>
      <c r="AR72" s="1040"/>
      <c r="AS72" s="1040"/>
      <c r="AT72" s="1040"/>
      <c r="AU72" s="1040" t="s">
        <v>505</v>
      </c>
      <c r="AV72" s="1040"/>
      <c r="AW72" s="1040"/>
      <c r="AX72" s="1040"/>
      <c r="AY72" s="1040"/>
      <c r="AZ72" s="1041" t="s">
        <v>571</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573</v>
      </c>
      <c r="C73" s="1044"/>
      <c r="D73" s="1044"/>
      <c r="E73" s="1044"/>
      <c r="F73" s="1044"/>
      <c r="G73" s="1044"/>
      <c r="H73" s="1044"/>
      <c r="I73" s="1044"/>
      <c r="J73" s="1044"/>
      <c r="K73" s="1044"/>
      <c r="L73" s="1044"/>
      <c r="M73" s="1044"/>
      <c r="N73" s="1044"/>
      <c r="O73" s="1044"/>
      <c r="P73" s="1045"/>
      <c r="Q73" s="1047">
        <v>382</v>
      </c>
      <c r="R73" s="1048"/>
      <c r="S73" s="1048"/>
      <c r="T73" s="1048"/>
      <c r="U73" s="1049"/>
      <c r="V73" s="1050">
        <v>136</v>
      </c>
      <c r="W73" s="1048"/>
      <c r="X73" s="1048"/>
      <c r="Y73" s="1048"/>
      <c r="Z73" s="1049"/>
      <c r="AA73" s="1050">
        <v>246</v>
      </c>
      <c r="AB73" s="1048"/>
      <c r="AC73" s="1048"/>
      <c r="AD73" s="1048"/>
      <c r="AE73" s="1049"/>
      <c r="AF73" s="1050">
        <v>246</v>
      </c>
      <c r="AG73" s="1048"/>
      <c r="AH73" s="1048"/>
      <c r="AI73" s="1048"/>
      <c r="AJ73" s="1049"/>
      <c r="AK73" s="1050" t="s">
        <v>505</v>
      </c>
      <c r="AL73" s="1048"/>
      <c r="AM73" s="1048"/>
      <c r="AN73" s="1048"/>
      <c r="AO73" s="1049"/>
      <c r="AP73" s="1040" t="s">
        <v>505</v>
      </c>
      <c r="AQ73" s="1040"/>
      <c r="AR73" s="1040"/>
      <c r="AS73" s="1040"/>
      <c r="AT73" s="1040"/>
      <c r="AU73" s="1040" t="s">
        <v>505</v>
      </c>
      <c r="AV73" s="1040"/>
      <c r="AW73" s="1040"/>
      <c r="AX73" s="1040"/>
      <c r="AY73" s="1040"/>
      <c r="AZ73" s="1041" t="s">
        <v>574</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575</v>
      </c>
      <c r="C74" s="1044"/>
      <c r="D74" s="1044"/>
      <c r="E74" s="1044"/>
      <c r="F74" s="1044"/>
      <c r="G74" s="1044"/>
      <c r="H74" s="1044"/>
      <c r="I74" s="1044"/>
      <c r="J74" s="1044"/>
      <c r="K74" s="1044"/>
      <c r="L74" s="1044"/>
      <c r="M74" s="1044"/>
      <c r="N74" s="1044"/>
      <c r="O74" s="1044"/>
      <c r="P74" s="1045"/>
      <c r="Q74" s="1046">
        <v>423</v>
      </c>
      <c r="R74" s="1040"/>
      <c r="S74" s="1040"/>
      <c r="T74" s="1040"/>
      <c r="U74" s="1040"/>
      <c r="V74" s="1040">
        <v>410</v>
      </c>
      <c r="W74" s="1040"/>
      <c r="X74" s="1040"/>
      <c r="Y74" s="1040"/>
      <c r="Z74" s="1040"/>
      <c r="AA74" s="1040">
        <v>12</v>
      </c>
      <c r="AB74" s="1040"/>
      <c r="AC74" s="1040"/>
      <c r="AD74" s="1040"/>
      <c r="AE74" s="1040"/>
      <c r="AF74" s="1040">
        <v>12</v>
      </c>
      <c r="AG74" s="1040"/>
      <c r="AH74" s="1040"/>
      <c r="AI74" s="1040"/>
      <c r="AJ74" s="1040"/>
      <c r="AK74" s="1040">
        <v>49</v>
      </c>
      <c r="AL74" s="1040"/>
      <c r="AM74" s="1040"/>
      <c r="AN74" s="1040"/>
      <c r="AO74" s="1040"/>
      <c r="AP74" s="1040" t="s">
        <v>505</v>
      </c>
      <c r="AQ74" s="1040"/>
      <c r="AR74" s="1040"/>
      <c r="AS74" s="1040"/>
      <c r="AT74" s="1040"/>
      <c r="AU74" s="1040" t="s">
        <v>505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v>2911</v>
      </c>
      <c r="AQ88" s="1028"/>
      <c r="AR88" s="1028"/>
      <c r="AS88" s="1028"/>
      <c r="AT88" s="1028"/>
      <c r="AU88" s="1028">
        <v>734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302</v>
      </c>
      <c r="AG109" s="963"/>
      <c r="AH109" s="963"/>
      <c r="AI109" s="963"/>
      <c r="AJ109" s="964"/>
      <c r="AK109" s="965" t="s">
        <v>301</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302</v>
      </c>
      <c r="BW109" s="963"/>
      <c r="BX109" s="963"/>
      <c r="BY109" s="963"/>
      <c r="BZ109" s="964"/>
      <c r="CA109" s="965" t="s">
        <v>301</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302</v>
      </c>
      <c r="DM109" s="963"/>
      <c r="DN109" s="963"/>
      <c r="DO109" s="963"/>
      <c r="DP109" s="964"/>
      <c r="DQ109" s="965" t="s">
        <v>301</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671635</v>
      </c>
      <c r="AB110" s="956"/>
      <c r="AC110" s="956"/>
      <c r="AD110" s="956"/>
      <c r="AE110" s="957"/>
      <c r="AF110" s="958">
        <v>815689</v>
      </c>
      <c r="AG110" s="956"/>
      <c r="AH110" s="956"/>
      <c r="AI110" s="956"/>
      <c r="AJ110" s="957"/>
      <c r="AK110" s="958">
        <v>851633</v>
      </c>
      <c r="AL110" s="956"/>
      <c r="AM110" s="956"/>
      <c r="AN110" s="956"/>
      <c r="AO110" s="957"/>
      <c r="AP110" s="959">
        <v>16.100000000000001</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8519841</v>
      </c>
      <c r="BR110" s="903"/>
      <c r="BS110" s="903"/>
      <c r="BT110" s="903"/>
      <c r="BU110" s="903"/>
      <c r="BV110" s="903">
        <v>8394605</v>
      </c>
      <c r="BW110" s="903"/>
      <c r="BX110" s="903"/>
      <c r="BY110" s="903"/>
      <c r="BZ110" s="903"/>
      <c r="CA110" s="903">
        <v>8176470</v>
      </c>
      <c r="CB110" s="903"/>
      <c r="CC110" s="903"/>
      <c r="CD110" s="903"/>
      <c r="CE110" s="903"/>
      <c r="CF110" s="927">
        <v>154.6</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427</v>
      </c>
      <c r="DM110" s="903"/>
      <c r="DN110" s="903"/>
      <c r="DO110" s="903"/>
      <c r="DP110" s="903"/>
      <c r="DQ110" s="903" t="s">
        <v>427</v>
      </c>
      <c r="DR110" s="903"/>
      <c r="DS110" s="903"/>
      <c r="DT110" s="903"/>
      <c r="DU110" s="903"/>
      <c r="DV110" s="904" t="s">
        <v>427</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106796</v>
      </c>
      <c r="BR111" s="875"/>
      <c r="BS111" s="875"/>
      <c r="BT111" s="875"/>
      <c r="BU111" s="875"/>
      <c r="BV111" s="875">
        <v>88368</v>
      </c>
      <c r="BW111" s="875"/>
      <c r="BX111" s="875"/>
      <c r="BY111" s="875"/>
      <c r="BZ111" s="875"/>
      <c r="CA111" s="875">
        <v>71865</v>
      </c>
      <c r="CB111" s="875"/>
      <c r="CC111" s="875"/>
      <c r="CD111" s="875"/>
      <c r="CE111" s="875"/>
      <c r="CF111" s="936">
        <v>1.4</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427</v>
      </c>
      <c r="DR111" s="875"/>
      <c r="DS111" s="875"/>
      <c r="DT111" s="875"/>
      <c r="DU111" s="875"/>
      <c r="DV111" s="852" t="s">
        <v>122</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427</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2789538</v>
      </c>
      <c r="BR112" s="875"/>
      <c r="BS112" s="875"/>
      <c r="BT112" s="875"/>
      <c r="BU112" s="875"/>
      <c r="BV112" s="875">
        <v>2638110</v>
      </c>
      <c r="BW112" s="875"/>
      <c r="BX112" s="875"/>
      <c r="BY112" s="875"/>
      <c r="BZ112" s="875"/>
      <c r="CA112" s="875">
        <v>2540666</v>
      </c>
      <c r="CB112" s="875"/>
      <c r="CC112" s="875"/>
      <c r="CD112" s="875"/>
      <c r="CE112" s="875"/>
      <c r="CF112" s="936">
        <v>48</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427</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154680</v>
      </c>
      <c r="AB113" s="984"/>
      <c r="AC113" s="984"/>
      <c r="AD113" s="984"/>
      <c r="AE113" s="985"/>
      <c r="AF113" s="986">
        <v>151941</v>
      </c>
      <c r="AG113" s="984"/>
      <c r="AH113" s="984"/>
      <c r="AI113" s="984"/>
      <c r="AJ113" s="985"/>
      <c r="AK113" s="986">
        <v>142927</v>
      </c>
      <c r="AL113" s="984"/>
      <c r="AM113" s="984"/>
      <c r="AN113" s="984"/>
      <c r="AO113" s="985"/>
      <c r="AP113" s="987">
        <v>2.7</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792317</v>
      </c>
      <c r="BR113" s="875"/>
      <c r="BS113" s="875"/>
      <c r="BT113" s="875"/>
      <c r="BU113" s="875"/>
      <c r="BV113" s="875">
        <v>821124</v>
      </c>
      <c r="BW113" s="875"/>
      <c r="BX113" s="875"/>
      <c r="BY113" s="875"/>
      <c r="BZ113" s="875"/>
      <c r="CA113" s="875">
        <v>734239</v>
      </c>
      <c r="CB113" s="875"/>
      <c r="CC113" s="875"/>
      <c r="CD113" s="875"/>
      <c r="CE113" s="875"/>
      <c r="CF113" s="936">
        <v>13.9</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406</v>
      </c>
      <c r="DR113" s="838"/>
      <c r="DS113" s="838"/>
      <c r="DT113" s="838"/>
      <c r="DU113" s="839"/>
      <c r="DV113" s="885" t="s">
        <v>406</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117783</v>
      </c>
      <c r="AB114" s="838"/>
      <c r="AC114" s="838"/>
      <c r="AD114" s="838"/>
      <c r="AE114" s="839"/>
      <c r="AF114" s="840">
        <v>129254</v>
      </c>
      <c r="AG114" s="838"/>
      <c r="AH114" s="838"/>
      <c r="AI114" s="838"/>
      <c r="AJ114" s="839"/>
      <c r="AK114" s="840">
        <v>133404</v>
      </c>
      <c r="AL114" s="838"/>
      <c r="AM114" s="838"/>
      <c r="AN114" s="838"/>
      <c r="AO114" s="839"/>
      <c r="AP114" s="885">
        <v>2.5</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814731</v>
      </c>
      <c r="BR114" s="875"/>
      <c r="BS114" s="875"/>
      <c r="BT114" s="875"/>
      <c r="BU114" s="875"/>
      <c r="BV114" s="875">
        <v>766841</v>
      </c>
      <c r="BW114" s="875"/>
      <c r="BX114" s="875"/>
      <c r="BY114" s="875"/>
      <c r="BZ114" s="875"/>
      <c r="CA114" s="875">
        <v>1276914</v>
      </c>
      <c r="CB114" s="875"/>
      <c r="CC114" s="875"/>
      <c r="CD114" s="875"/>
      <c r="CE114" s="875"/>
      <c r="CF114" s="936">
        <v>24.1</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427</v>
      </c>
      <c r="DR114" s="838"/>
      <c r="DS114" s="838"/>
      <c r="DT114" s="838"/>
      <c r="DU114" s="839"/>
      <c r="DV114" s="885" t="s">
        <v>122</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20696</v>
      </c>
      <c r="AB115" s="984"/>
      <c r="AC115" s="984"/>
      <c r="AD115" s="984"/>
      <c r="AE115" s="985"/>
      <c r="AF115" s="986">
        <v>20346</v>
      </c>
      <c r="AG115" s="984"/>
      <c r="AH115" s="984"/>
      <c r="AI115" s="984"/>
      <c r="AJ115" s="985"/>
      <c r="AK115" s="986">
        <v>17880</v>
      </c>
      <c r="AL115" s="984"/>
      <c r="AM115" s="984"/>
      <c r="AN115" s="984"/>
      <c r="AO115" s="985"/>
      <c r="AP115" s="987">
        <v>0.3</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406</v>
      </c>
      <c r="BR115" s="875"/>
      <c r="BS115" s="875"/>
      <c r="BT115" s="875"/>
      <c r="BU115" s="875"/>
      <c r="BV115" s="875" t="s">
        <v>122</v>
      </c>
      <c r="BW115" s="875"/>
      <c r="BX115" s="875"/>
      <c r="BY115" s="875"/>
      <c r="BZ115" s="875"/>
      <c r="CA115" s="875" t="s">
        <v>122</v>
      </c>
      <c r="CB115" s="875"/>
      <c r="CC115" s="875"/>
      <c r="CD115" s="875"/>
      <c r="CE115" s="875"/>
      <c r="CF115" s="936" t="s">
        <v>122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427</v>
      </c>
      <c r="DH115" s="838"/>
      <c r="DI115" s="838"/>
      <c r="DJ115" s="838"/>
      <c r="DK115" s="839"/>
      <c r="DL115" s="840" t="s">
        <v>427</v>
      </c>
      <c r="DM115" s="838"/>
      <c r="DN115" s="838"/>
      <c r="DO115" s="838"/>
      <c r="DP115" s="839"/>
      <c r="DQ115" s="840" t="s">
        <v>406</v>
      </c>
      <c r="DR115" s="838"/>
      <c r="DS115" s="838"/>
      <c r="DT115" s="838"/>
      <c r="DU115" s="839"/>
      <c r="DV115" s="885" t="s">
        <v>122</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122</v>
      </c>
      <c r="AL116" s="838"/>
      <c r="AM116" s="838"/>
      <c r="AN116" s="838"/>
      <c r="AO116" s="839"/>
      <c r="AP116" s="885" t="s">
        <v>427</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406</v>
      </c>
      <c r="BR116" s="875"/>
      <c r="BS116" s="875"/>
      <c r="BT116" s="875"/>
      <c r="BU116" s="875"/>
      <c r="BV116" s="875" t="s">
        <v>122</v>
      </c>
      <c r="BW116" s="875"/>
      <c r="BX116" s="875"/>
      <c r="BY116" s="875"/>
      <c r="BZ116" s="875"/>
      <c r="CA116" s="875" t="s">
        <v>406</v>
      </c>
      <c r="CB116" s="875"/>
      <c r="CC116" s="875"/>
      <c r="CD116" s="875"/>
      <c r="CE116" s="875"/>
      <c r="CF116" s="936" t="s">
        <v>122</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122</v>
      </c>
      <c r="DM116" s="838"/>
      <c r="DN116" s="838"/>
      <c r="DO116" s="838"/>
      <c r="DP116" s="839"/>
      <c r="DQ116" s="840" t="s">
        <v>122</v>
      </c>
      <c r="DR116" s="838"/>
      <c r="DS116" s="838"/>
      <c r="DT116" s="838"/>
      <c r="DU116" s="839"/>
      <c r="DV116" s="885" t="s">
        <v>122</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964794</v>
      </c>
      <c r="AB117" s="970"/>
      <c r="AC117" s="970"/>
      <c r="AD117" s="970"/>
      <c r="AE117" s="971"/>
      <c r="AF117" s="972">
        <v>1117230</v>
      </c>
      <c r="AG117" s="970"/>
      <c r="AH117" s="970"/>
      <c r="AI117" s="970"/>
      <c r="AJ117" s="971"/>
      <c r="AK117" s="972">
        <v>1145844</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302</v>
      </c>
      <c r="AG118" s="963"/>
      <c r="AH118" s="963"/>
      <c r="AI118" s="963"/>
      <c r="AJ118" s="964"/>
      <c r="AK118" s="965" t="s">
        <v>301</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406</v>
      </c>
      <c r="BW118" s="906"/>
      <c r="BX118" s="906"/>
      <c r="BY118" s="906"/>
      <c r="BZ118" s="906"/>
      <c r="CA118" s="906" t="s">
        <v>122</v>
      </c>
      <c r="CB118" s="906"/>
      <c r="CC118" s="906"/>
      <c r="CD118" s="906"/>
      <c r="CE118" s="906"/>
      <c r="CF118" s="936" t="s">
        <v>122</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452</v>
      </c>
      <c r="BP119" s="939"/>
      <c r="BQ119" s="943">
        <v>13023223</v>
      </c>
      <c r="BR119" s="906"/>
      <c r="BS119" s="906"/>
      <c r="BT119" s="906"/>
      <c r="BU119" s="906"/>
      <c r="BV119" s="906">
        <v>12709048</v>
      </c>
      <c r="BW119" s="906"/>
      <c r="BX119" s="906"/>
      <c r="BY119" s="906"/>
      <c r="BZ119" s="906"/>
      <c r="CA119" s="906">
        <v>12800154</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106796</v>
      </c>
      <c r="DH119" s="821"/>
      <c r="DI119" s="821"/>
      <c r="DJ119" s="821"/>
      <c r="DK119" s="822"/>
      <c r="DL119" s="823">
        <v>88368</v>
      </c>
      <c r="DM119" s="821"/>
      <c r="DN119" s="821"/>
      <c r="DO119" s="821"/>
      <c r="DP119" s="822"/>
      <c r="DQ119" s="823">
        <v>71865</v>
      </c>
      <c r="DR119" s="821"/>
      <c r="DS119" s="821"/>
      <c r="DT119" s="821"/>
      <c r="DU119" s="822"/>
      <c r="DV119" s="909">
        <v>1.4</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406</v>
      </c>
      <c r="AB120" s="838"/>
      <c r="AC120" s="838"/>
      <c r="AD120" s="838"/>
      <c r="AE120" s="839"/>
      <c r="AF120" s="840" t="s">
        <v>406</v>
      </c>
      <c r="AG120" s="838"/>
      <c r="AH120" s="838"/>
      <c r="AI120" s="838"/>
      <c r="AJ120" s="839"/>
      <c r="AK120" s="840" t="s">
        <v>406</v>
      </c>
      <c r="AL120" s="838"/>
      <c r="AM120" s="838"/>
      <c r="AN120" s="838"/>
      <c r="AO120" s="839"/>
      <c r="AP120" s="885" t="s">
        <v>406</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3288220</v>
      </c>
      <c r="BR120" s="903"/>
      <c r="BS120" s="903"/>
      <c r="BT120" s="903"/>
      <c r="BU120" s="903"/>
      <c r="BV120" s="903">
        <v>3618487</v>
      </c>
      <c r="BW120" s="903"/>
      <c r="BX120" s="903"/>
      <c r="BY120" s="903"/>
      <c r="BZ120" s="903"/>
      <c r="CA120" s="903">
        <v>4083953</v>
      </c>
      <c r="CB120" s="903"/>
      <c r="CC120" s="903"/>
      <c r="CD120" s="903"/>
      <c r="CE120" s="903"/>
      <c r="CF120" s="927">
        <v>77.2</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2555282</v>
      </c>
      <c r="DH120" s="903"/>
      <c r="DI120" s="903"/>
      <c r="DJ120" s="903"/>
      <c r="DK120" s="903"/>
      <c r="DL120" s="903">
        <v>2512010</v>
      </c>
      <c r="DM120" s="903"/>
      <c r="DN120" s="903"/>
      <c r="DO120" s="903"/>
      <c r="DP120" s="903"/>
      <c r="DQ120" s="903">
        <v>2378811</v>
      </c>
      <c r="DR120" s="903"/>
      <c r="DS120" s="903"/>
      <c r="DT120" s="903"/>
      <c r="DU120" s="903"/>
      <c r="DV120" s="904">
        <v>45</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406</v>
      </c>
      <c r="AB121" s="838"/>
      <c r="AC121" s="838"/>
      <c r="AD121" s="838"/>
      <c r="AE121" s="839"/>
      <c r="AF121" s="840" t="s">
        <v>406</v>
      </c>
      <c r="AG121" s="838"/>
      <c r="AH121" s="838"/>
      <c r="AI121" s="838"/>
      <c r="AJ121" s="839"/>
      <c r="AK121" s="840" t="s">
        <v>406</v>
      </c>
      <c r="AL121" s="838"/>
      <c r="AM121" s="838"/>
      <c r="AN121" s="838"/>
      <c r="AO121" s="839"/>
      <c r="AP121" s="885" t="s">
        <v>406</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483</v>
      </c>
      <c r="BR121" s="875"/>
      <c r="BS121" s="875"/>
      <c r="BT121" s="875"/>
      <c r="BU121" s="875"/>
      <c r="BV121" s="875">
        <v>1260</v>
      </c>
      <c r="BW121" s="875"/>
      <c r="BX121" s="875"/>
      <c r="BY121" s="875"/>
      <c r="BZ121" s="875"/>
      <c r="CA121" s="875">
        <v>1092</v>
      </c>
      <c r="CB121" s="875"/>
      <c r="CC121" s="875"/>
      <c r="CD121" s="875"/>
      <c r="CE121" s="875"/>
      <c r="CF121" s="936">
        <v>0</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160608</v>
      </c>
      <c r="DH121" s="875"/>
      <c r="DI121" s="875"/>
      <c r="DJ121" s="875"/>
      <c r="DK121" s="875"/>
      <c r="DL121" s="875">
        <v>126100</v>
      </c>
      <c r="DM121" s="875"/>
      <c r="DN121" s="875"/>
      <c r="DO121" s="875"/>
      <c r="DP121" s="875"/>
      <c r="DQ121" s="875">
        <v>96351</v>
      </c>
      <c r="DR121" s="875"/>
      <c r="DS121" s="875"/>
      <c r="DT121" s="875"/>
      <c r="DU121" s="875"/>
      <c r="DV121" s="852">
        <v>1.8</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406</v>
      </c>
      <c r="AB122" s="838"/>
      <c r="AC122" s="838"/>
      <c r="AD122" s="838"/>
      <c r="AE122" s="839"/>
      <c r="AF122" s="840" t="s">
        <v>406</v>
      </c>
      <c r="AG122" s="838"/>
      <c r="AH122" s="838"/>
      <c r="AI122" s="838"/>
      <c r="AJ122" s="839"/>
      <c r="AK122" s="840" t="s">
        <v>406</v>
      </c>
      <c r="AL122" s="838"/>
      <c r="AM122" s="838"/>
      <c r="AN122" s="838"/>
      <c r="AO122" s="839"/>
      <c r="AP122" s="885" t="s">
        <v>406</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8357327</v>
      </c>
      <c r="BR122" s="906"/>
      <c r="BS122" s="906"/>
      <c r="BT122" s="906"/>
      <c r="BU122" s="906"/>
      <c r="BV122" s="906">
        <v>7764099</v>
      </c>
      <c r="BW122" s="906"/>
      <c r="BX122" s="906"/>
      <c r="BY122" s="906"/>
      <c r="BZ122" s="906"/>
      <c r="CA122" s="906">
        <v>8310115</v>
      </c>
      <c r="CB122" s="906"/>
      <c r="CC122" s="906"/>
      <c r="CD122" s="906"/>
      <c r="CE122" s="906"/>
      <c r="CF122" s="907">
        <v>157.1</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v>73648</v>
      </c>
      <c r="DH122" s="875"/>
      <c r="DI122" s="875"/>
      <c r="DJ122" s="875"/>
      <c r="DK122" s="875"/>
      <c r="DL122" s="875">
        <v>69613</v>
      </c>
      <c r="DM122" s="875"/>
      <c r="DN122" s="875"/>
      <c r="DO122" s="875"/>
      <c r="DP122" s="875"/>
      <c r="DQ122" s="875">
        <v>65504</v>
      </c>
      <c r="DR122" s="875"/>
      <c r="DS122" s="875"/>
      <c r="DT122" s="875"/>
      <c r="DU122" s="875"/>
      <c r="DV122" s="852">
        <v>1.2</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463</v>
      </c>
      <c r="AB123" s="838"/>
      <c r="AC123" s="838"/>
      <c r="AD123" s="838"/>
      <c r="AE123" s="839"/>
      <c r="AF123" s="840" t="s">
        <v>463</v>
      </c>
      <c r="AG123" s="838"/>
      <c r="AH123" s="838"/>
      <c r="AI123" s="838"/>
      <c r="AJ123" s="839"/>
      <c r="AK123" s="840" t="s">
        <v>463</v>
      </c>
      <c r="AL123" s="838"/>
      <c r="AM123" s="838"/>
      <c r="AN123" s="838"/>
      <c r="AO123" s="839"/>
      <c r="AP123" s="885" t="s">
        <v>463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464</v>
      </c>
      <c r="BP123" s="939"/>
      <c r="BQ123" s="893">
        <v>11646030</v>
      </c>
      <c r="BR123" s="894"/>
      <c r="BS123" s="894"/>
      <c r="BT123" s="894"/>
      <c r="BU123" s="894"/>
      <c r="BV123" s="894">
        <v>11383846</v>
      </c>
      <c r="BW123" s="894"/>
      <c r="BX123" s="894"/>
      <c r="BY123" s="894"/>
      <c r="BZ123" s="894"/>
      <c r="CA123" s="894">
        <v>12395160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463</v>
      </c>
      <c r="AB124" s="838"/>
      <c r="AC124" s="838"/>
      <c r="AD124" s="838"/>
      <c r="AE124" s="839"/>
      <c r="AF124" s="840" t="s">
        <v>463</v>
      </c>
      <c r="AG124" s="838"/>
      <c r="AH124" s="838"/>
      <c r="AI124" s="838"/>
      <c r="AJ124" s="839"/>
      <c r="AK124" s="840" t="s">
        <v>463</v>
      </c>
      <c r="AL124" s="838"/>
      <c r="AM124" s="838"/>
      <c r="AN124" s="838"/>
      <c r="AO124" s="839"/>
      <c r="AP124" s="885" t="s">
        <v>463</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25.9</v>
      </c>
      <c r="BR124" s="892"/>
      <c r="BS124" s="892"/>
      <c r="BT124" s="892"/>
      <c r="BU124" s="892"/>
      <c r="BV124" s="892">
        <v>25.2</v>
      </c>
      <c r="BW124" s="892"/>
      <c r="BX124" s="892"/>
      <c r="BY124" s="892"/>
      <c r="BZ124" s="892"/>
      <c r="CA124" s="892">
        <v>7.6</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20455</v>
      </c>
      <c r="AB126" s="838"/>
      <c r="AC126" s="838"/>
      <c r="AD126" s="838"/>
      <c r="AE126" s="839"/>
      <c r="AF126" s="840">
        <v>20059</v>
      </c>
      <c r="AG126" s="838"/>
      <c r="AH126" s="838"/>
      <c r="AI126" s="838"/>
      <c r="AJ126" s="839"/>
      <c r="AK126" s="840">
        <v>17637</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241</v>
      </c>
      <c r="AB127" s="838"/>
      <c r="AC127" s="838"/>
      <c r="AD127" s="838"/>
      <c r="AE127" s="839"/>
      <c r="AF127" s="840">
        <v>287</v>
      </c>
      <c r="AG127" s="838"/>
      <c r="AH127" s="838"/>
      <c r="AI127" s="838"/>
      <c r="AJ127" s="839"/>
      <c r="AK127" s="840">
        <v>243</v>
      </c>
      <c r="AL127" s="838"/>
      <c r="AM127" s="838"/>
      <c r="AN127" s="838"/>
      <c r="AO127" s="839"/>
      <c r="AP127" s="885">
        <v>0</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21394</v>
      </c>
      <c r="AB128" s="859"/>
      <c r="AC128" s="859"/>
      <c r="AD128" s="859"/>
      <c r="AE128" s="860"/>
      <c r="AF128" s="861">
        <v>20335</v>
      </c>
      <c r="AG128" s="859"/>
      <c r="AH128" s="859"/>
      <c r="AI128" s="859"/>
      <c r="AJ128" s="860"/>
      <c r="AK128" s="861">
        <v>13062</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479</v>
      </c>
      <c r="BG128" s="845"/>
      <c r="BH128" s="845"/>
      <c r="BI128" s="845"/>
      <c r="BJ128" s="845"/>
      <c r="BK128" s="845"/>
      <c r="BL128" s="868"/>
      <c r="BM128" s="844">
        <v>14.44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481</v>
      </c>
      <c r="DH128" s="849"/>
      <c r="DI128" s="849"/>
      <c r="DJ128" s="849"/>
      <c r="DK128" s="849"/>
      <c r="DL128" s="849" t="s">
        <v>481</v>
      </c>
      <c r="DM128" s="849"/>
      <c r="DN128" s="849"/>
      <c r="DO128" s="849"/>
      <c r="DP128" s="849"/>
      <c r="DQ128" s="849" t="s">
        <v>482</v>
      </c>
      <c r="DR128" s="849"/>
      <c r="DS128" s="849"/>
      <c r="DT128" s="849"/>
      <c r="DU128" s="849"/>
      <c r="DV128" s="850" t="s">
        <v>482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5983749</v>
      </c>
      <c r="AB129" s="838"/>
      <c r="AC129" s="838"/>
      <c r="AD129" s="838"/>
      <c r="AE129" s="839"/>
      <c r="AF129" s="840">
        <v>5954518</v>
      </c>
      <c r="AG129" s="838"/>
      <c r="AH129" s="838"/>
      <c r="AI129" s="838"/>
      <c r="AJ129" s="839"/>
      <c r="AK129" s="840">
        <v>6009436</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122</v>
      </c>
      <c r="BG129" s="828"/>
      <c r="BH129" s="828"/>
      <c r="BI129" s="828"/>
      <c r="BJ129" s="828"/>
      <c r="BK129" s="828"/>
      <c r="BL129" s="829"/>
      <c r="BM129" s="827">
        <v>19.440000000000001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674559</v>
      </c>
      <c r="AB130" s="838"/>
      <c r="AC130" s="838"/>
      <c r="AD130" s="838"/>
      <c r="AE130" s="839"/>
      <c r="AF130" s="840">
        <v>700333</v>
      </c>
      <c r="AG130" s="838"/>
      <c r="AH130" s="838"/>
      <c r="AI130" s="838"/>
      <c r="AJ130" s="839"/>
      <c r="AK130" s="840">
        <v>719926</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6.8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5309190</v>
      </c>
      <c r="AB131" s="821"/>
      <c r="AC131" s="821"/>
      <c r="AD131" s="821"/>
      <c r="AE131" s="822"/>
      <c r="AF131" s="823">
        <v>5254185</v>
      </c>
      <c r="AG131" s="821"/>
      <c r="AH131" s="821"/>
      <c r="AI131" s="821"/>
      <c r="AJ131" s="822"/>
      <c r="AK131" s="823">
        <v>5289510</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v>7.6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5.0636914480000002</v>
      </c>
      <c r="AB132" s="801"/>
      <c r="AC132" s="801"/>
      <c r="AD132" s="801"/>
      <c r="AE132" s="802"/>
      <c r="AF132" s="803">
        <v>7.5475454329999998</v>
      </c>
      <c r="AG132" s="801"/>
      <c r="AH132" s="801"/>
      <c r="AI132" s="801"/>
      <c r="AJ132" s="802"/>
      <c r="AK132" s="803">
        <v>7.8051842230000004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9.1999999999999993</v>
      </c>
      <c r="AB133" s="780"/>
      <c r="AC133" s="780"/>
      <c r="AD133" s="780"/>
      <c r="AE133" s="781"/>
      <c r="AF133" s="779">
        <v>6.1</v>
      </c>
      <c r="AG133" s="780"/>
      <c r="AH133" s="780"/>
      <c r="AI133" s="780"/>
      <c r="AJ133" s="781"/>
      <c r="AK133" s="779">
        <v>6.8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9pXtCziRrhtuU1ft/ifg3wH5IYjTfsfgagFxN78hFay5N+RaxDTYc68gze25vJ3XdAT7PjEg11/lobUnsJbUg==" saltValue="Vyu7jfnG1YUIVJyrQSbM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8"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9f6cOelcehHmo5VYjGJLdfLAdUMTa1tFkxES7fe8ye+sawnHR0IKbAXwmUO1Ruse1O9R6mi1jteAuzCmcR1RQ==" saltValue="/5u+/bGqEuDA0F/orDjy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7"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eehbblcEe7gJKSUFqOz4IPCmiw0oaVLeTkv0URQRNETzROB7dwuyZ/d6azPUSCUnTOQvLzMTUBTi0Z4z2Rs1w==" saltValue="QkD8Gn/jYPAlGMBZcTM1M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1184510</v>
      </c>
      <c r="AP9" s="292">
        <v>37932</v>
      </c>
      <c r="AQ9" s="293">
        <v>63745</v>
      </c>
      <c r="AR9" s="294">
        <v>-40.5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118005</v>
      </c>
      <c r="AP10" s="295">
        <v>3779</v>
      </c>
      <c r="AQ10" s="296">
        <v>6933</v>
      </c>
      <c r="AR10" s="297">
        <v>-45.5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438218</v>
      </c>
      <c r="AP11" s="295">
        <v>14033</v>
      </c>
      <c r="AQ11" s="296">
        <v>8657</v>
      </c>
      <c r="AR11" s="297">
        <v>62.1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t="s">
        <v>505</v>
      </c>
      <c r="AP12" s="295" t="s">
        <v>505</v>
      </c>
      <c r="AQ12" s="296">
        <v>309</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142321</v>
      </c>
      <c r="AP14" s="295">
        <v>4558</v>
      </c>
      <c r="AQ14" s="296">
        <v>2823</v>
      </c>
      <c r="AR14" s="297">
        <v>61.5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12420</v>
      </c>
      <c r="AP15" s="295">
        <v>398</v>
      </c>
      <c r="AQ15" s="296">
        <v>1311</v>
      </c>
      <c r="AR15" s="297">
        <v>-69.599999999999994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-107067</v>
      </c>
      <c r="AP16" s="295">
        <v>-3429</v>
      </c>
      <c r="AQ16" s="296">
        <v>-5769</v>
      </c>
      <c r="AR16" s="297">
        <v>-40.6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1788407</v>
      </c>
      <c r="AP17" s="295">
        <v>57271</v>
      </c>
      <c r="AQ17" s="296">
        <v>78008</v>
      </c>
      <c r="AR17" s="297">
        <v>-26.6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4.74</v>
      </c>
      <c r="AP21" s="308">
        <v>7.6</v>
      </c>
      <c r="AQ21" s="309">
        <v>-2.86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99.1</v>
      </c>
      <c r="AP22" s="313">
        <v>97</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851633</v>
      </c>
      <c r="AP32" s="322">
        <v>27272</v>
      </c>
      <c r="AQ32" s="323">
        <v>35085</v>
      </c>
      <c r="AR32" s="324">
        <v>-22.3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505</v>
      </c>
      <c r="AP34" s="322" t="s">
        <v>505</v>
      </c>
      <c r="AQ34" s="323" t="s">
        <v>505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142927</v>
      </c>
      <c r="AP35" s="322">
        <v>4577</v>
      </c>
      <c r="AQ35" s="323">
        <v>14585</v>
      </c>
      <c r="AR35" s="324">
        <v>-68.599999999999994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133404</v>
      </c>
      <c r="AP36" s="322">
        <v>4272</v>
      </c>
      <c r="AQ36" s="323">
        <v>2514</v>
      </c>
      <c r="AR36" s="324">
        <v>69.900000000000006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v>17880</v>
      </c>
      <c r="AP37" s="322">
        <v>573</v>
      </c>
      <c r="AQ37" s="323">
        <v>688</v>
      </c>
      <c r="AR37" s="324">
        <v>-16.7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505</v>
      </c>
      <c r="AP38" s="325" t="s">
        <v>505</v>
      </c>
      <c r="AQ38" s="326">
        <v>1</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-13062</v>
      </c>
      <c r="AP39" s="322">
        <v>-418</v>
      </c>
      <c r="AQ39" s="323">
        <v>-3106</v>
      </c>
      <c r="AR39" s="324">
        <v>-86.5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-719926</v>
      </c>
      <c r="AP40" s="322">
        <v>-23055</v>
      </c>
      <c r="AQ40" s="323">
        <v>-35380</v>
      </c>
      <c r="AR40" s="324">
        <v>-34.799999999999997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412856</v>
      </c>
      <c r="AP41" s="322">
        <v>13221</v>
      </c>
      <c r="AQ41" s="323">
        <v>14388</v>
      </c>
      <c r="AR41" s="324">
        <v>-8.1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1856441</v>
      </c>
      <c r="AN51" s="344">
        <v>58767</v>
      </c>
      <c r="AO51" s="345">
        <v>103.9</v>
      </c>
      <c r="AP51" s="346">
        <v>69477</v>
      </c>
      <c r="AQ51" s="347">
        <v>43.5</v>
      </c>
      <c r="AR51" s="348">
        <v>60.4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488918</v>
      </c>
      <c r="AN52" s="352">
        <v>15477</v>
      </c>
      <c r="AO52" s="353">
        <v>22</v>
      </c>
      <c r="AP52" s="354">
        <v>31528</v>
      </c>
      <c r="AQ52" s="355">
        <v>31.8</v>
      </c>
      <c r="AR52" s="356">
        <v>-9.8000000000000007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883636</v>
      </c>
      <c r="AN53" s="344">
        <v>28046</v>
      </c>
      <c r="AO53" s="345">
        <v>-52.3</v>
      </c>
      <c r="AP53" s="346">
        <v>59668</v>
      </c>
      <c r="AQ53" s="347">
        <v>-14.1</v>
      </c>
      <c r="AR53" s="348">
        <v>-38.200000000000003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742359</v>
      </c>
      <c r="AN54" s="352">
        <v>23562</v>
      </c>
      <c r="AO54" s="353">
        <v>52.2</v>
      </c>
      <c r="AP54" s="354">
        <v>31515</v>
      </c>
      <c r="AQ54" s="355">
        <v>0</v>
      </c>
      <c r="AR54" s="356">
        <v>52.2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1240460</v>
      </c>
      <c r="AN55" s="344">
        <v>39521</v>
      </c>
      <c r="AO55" s="345">
        <v>40.9</v>
      </c>
      <c r="AP55" s="346">
        <v>56894</v>
      </c>
      <c r="AQ55" s="347">
        <v>-4.5999999999999996</v>
      </c>
      <c r="AR55" s="348">
        <v>45.5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817957</v>
      </c>
      <c r="AN56" s="352">
        <v>26060</v>
      </c>
      <c r="AO56" s="353">
        <v>10.6</v>
      </c>
      <c r="AP56" s="354">
        <v>32548</v>
      </c>
      <c r="AQ56" s="355">
        <v>3.3</v>
      </c>
      <c r="AR56" s="356">
        <v>7.3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933648</v>
      </c>
      <c r="AN57" s="344">
        <v>29868</v>
      </c>
      <c r="AO57" s="345">
        <v>-24.4</v>
      </c>
      <c r="AP57" s="346">
        <v>57122</v>
      </c>
      <c r="AQ57" s="347">
        <v>0.4</v>
      </c>
      <c r="AR57" s="348">
        <v>-24.8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426948</v>
      </c>
      <c r="AN58" s="352">
        <v>13658</v>
      </c>
      <c r="AO58" s="353">
        <v>-47.6</v>
      </c>
      <c r="AP58" s="354">
        <v>36191</v>
      </c>
      <c r="AQ58" s="355">
        <v>11.2</v>
      </c>
      <c r="AR58" s="356">
        <v>-58.8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610075</v>
      </c>
      <c r="AN59" s="344">
        <v>19537</v>
      </c>
      <c r="AO59" s="345">
        <v>-34.6</v>
      </c>
      <c r="AP59" s="346">
        <v>53655</v>
      </c>
      <c r="AQ59" s="347">
        <v>-6.1</v>
      </c>
      <c r="AR59" s="348">
        <v>-28.5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285460</v>
      </c>
      <c r="AN60" s="352">
        <v>9141</v>
      </c>
      <c r="AO60" s="353">
        <v>-33.1</v>
      </c>
      <c r="AP60" s="354">
        <v>32719</v>
      </c>
      <c r="AQ60" s="355">
        <v>-9.6</v>
      </c>
      <c r="AR60" s="356">
        <v>-23.5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1104852</v>
      </c>
      <c r="AN61" s="359">
        <v>35148</v>
      </c>
      <c r="AO61" s="360">
        <v>6.7</v>
      </c>
      <c r="AP61" s="361">
        <v>59363</v>
      </c>
      <c r="AQ61" s="362">
        <v>3.8</v>
      </c>
      <c r="AR61" s="348">
        <v>2.9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552328</v>
      </c>
      <c r="AN62" s="352">
        <v>17580</v>
      </c>
      <c r="AO62" s="353">
        <v>0.8</v>
      </c>
      <c r="AP62" s="354">
        <v>32900</v>
      </c>
      <c r="AQ62" s="355">
        <v>7.3</v>
      </c>
      <c r="AR62" s="356">
        <v>-6.5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XAMvRN/pvIU5qOudH94yqyMm0KJ/Dusi56ZM6q7ckAUBejdwpZ/DWbt/2M+NsGyFpHBp141kMDBeg3uJJzlZQ==" saltValue="PH/inNe3Fq27kmKcsqEp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9" scale="62"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76"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0wFdWoUlwVOjgcOlP5L30+sLYyZBhnCEQEGCCVcmaiERh53wVtqwMUiAG+J/S5TlvE+rVU4oQaKbSsbWzQ27Q==" saltValue="Ih0MXWCL54yRkjrlHfG5Rw==" spinCount="100000" sheet="1" objects="1" scenarios="1"/>
  <dataConsolidate/>
  <phoneticPr fontId="2"/>
  <printOptions horizontalCentered="1" verticalCentered="1"/>
  <pageMargins left="0" right="0" top="0" bottom="0" header="0" footer="0"/>
  <pageSetup paperSize="9" scale="39" orientation="landscape"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8"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ZkACHKZGLwwye4EcK6oJN7apz58TBk2G84465u5aRSrjHZ4F1RRSnFLbTNB2nz+VZ4WXd53yDVknmZ2cZEI3A==" saltValue="0JdJnt/rv93UEvE58jIMnA==" spinCount="100000" sheet="1" objects="1" scenarios="1"/>
  <dataConsolidate/>
  <phoneticPr fontId="2"/>
  <printOptions horizontalCentered="1" verticalCentered="1"/>
  <pageMargins left="0" right="0" top="0" bottom="0" header="0" footer="0"/>
  <pageSetup paperSize="9" scale="39" orientation="landscape"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2" t="s">
        <v>3</v>
      </c>
      <c r="D47" s="1212"/>
      <c r="E47" s="1213"/>
      <c r="F47" s="11">
        <v>18.12</v>
      </c>
      <c r="G47" s="12">
        <v>18.649999999999999</v>
      </c>
      <c r="H47" s="12">
        <v>17.149999999999999</v>
      </c>
      <c r="I47" s="12">
        <v>19.690000000000001</v>
      </c>
      <c r="J47" s="13">
        <v>16.579999999999998</v>
      </c>
    </row>
    <row r="48" spans="2:10" ht="57.75" customHeight="1">
      <c r="B48" s="14"/>
      <c r="C48" s="1214" t="s">
        <v>4</v>
      </c>
      <c r="D48" s="1214"/>
      <c r="E48" s="1215"/>
      <c r="F48" s="15">
        <v>9.66</v>
      </c>
      <c r="G48" s="16">
        <v>9.76</v>
      </c>
      <c r="H48" s="16">
        <v>13.22</v>
      </c>
      <c r="I48" s="16">
        <v>13.49</v>
      </c>
      <c r="J48" s="17">
        <v>11.31</v>
      </c>
    </row>
    <row r="49" spans="2:10" ht="57.75" customHeight="1" thickBot="1">
      <c r="B49" s="18"/>
      <c r="C49" s="1216" t="s">
        <v>5</v>
      </c>
      <c r="D49" s="1216"/>
      <c r="E49" s="1217"/>
      <c r="F49" s="19" t="s">
        <v>553</v>
      </c>
      <c r="G49" s="20">
        <v>0.34</v>
      </c>
      <c r="H49" s="20">
        <v>2.48</v>
      </c>
      <c r="I49" s="20">
        <v>2.66</v>
      </c>
      <c r="J49" s="21" t="s">
        <v>554</v>
      </c>
    </row>
    <row r="50" spans="2:10" ht="13.5" customHeight="1"/>
    <row r="51" spans="2:10" ht="13.5" hidden="1" customHeight="1"/>
    <row r="52" spans="2:10" ht="13.5" hidden="1" customHeight="1"/>
    <row r="53" spans="2:10" ht="13.5" hidden="1" customHeight="1"/>
  </sheetData>
  <sheetProtection algorithmName="SHA-512" hashValue="0KAPQWoB+cl3voALA19XR/TXJtxnHCzSuJhqyGe3/gre8pnl2mAYl4VMN+uZUMx8HV3Q/1/+NC75XnofxKoy9A==" saltValue="K3JDP8zlltwy3EhKILZZgg=="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verticalDpi="300"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飯塚 宏志</cp:lastModifiedBy>
  <cp:lastPrinted>2019-10-23T04:38:29Z</cp:lastPrinted>
  <dcterms:created xsi:type="dcterms:W3CDTF">2019-02-14T02:09:42Z</dcterms:created>
  <dcterms:modified xsi:type="dcterms:W3CDTF">2019-10-23T05:01:20Z</dcterms:modified>
</cp:coreProperties>
</file>