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90" windowWidth="14940" windowHeight="784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<sst xmlns="http://schemas.openxmlformats.org/spreadsheetml/2006/main" count="221" uniqueCount="111">
  <si>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</si>
  <si>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</si>
  <si>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</si>
  <si>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</si>
  <si>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</si>
  <si>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</si>
  <si>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</si>
  <si>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</si>
  <si>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</si>
  <si>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</si>
  <si>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</si>
  <si>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</si>
  <si>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</si>
  <si>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</si>
  <si>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</si>
  <si>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</si>
  <si>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</si>
  <si>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</si>
  <si>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</si>
  <si>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</si>
  <si>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</si>
  <si>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</si>
  <si>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</si>
  <si>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</si>
  <si>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</si>
  <si>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</si>
  <si>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</si>
  <si>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</si>
  <si>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</si>
  <si>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</si>
  <si>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</si>
  <si>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</si>
  <si>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</si>
  <si>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</si>
  <si>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</si>
  <si>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</si>
  <si>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</si>
  <si>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</si>
  <si>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</si>
  <si>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</si>
  <si>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</si>
  <si>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</si>
  <si>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</si>
  <si>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</si>
  <si>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</si>
  <si>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</si>
  <si>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</si>
  <si>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</si>
  <si>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</si>
  <si>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</si>
  <si>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</si>
  <si>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</si>
  <si>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</si>
  <si>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</si>
  <si>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</si>
  <si>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</si>
  <si>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</si>
  <si>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</si>
  <si>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</si>
  <si>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</si>
  <si>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</si>
  <si>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</si>
  <si>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</si>
  <si>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</si>
  <si>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</si>
  <si>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</si>
  <si>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</si>
  <si>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</si>
  <si>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</si>
  <si>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</si>
  <si>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</si>
  <si>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</si>
  <si>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</si>
  <si>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</si>
  <si>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</si>
  <si>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</si>
  <si>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</si>
  <si>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</si>
  <si>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</si>
  <si>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</si>
  <si>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</si>
  <si>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</si>
  <si>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</si>
  <si>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</si>
  <si>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</si>
  <si>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</si>
  <si>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</si>
  <si>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</si>
  <si>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</si>
  <si>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</si>
  <si>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</si>
  <si>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</si>
  <si>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</si>
  <si>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</si>
  <si>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</si>
  <si>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</si>
  <si>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上里町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</si>
  <si>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</si>
  <si>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</si>
  <si>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</si>
  <si>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</si>
  <si>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</si>
  <si>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</si>
  <si>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</si>
  <si>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</si>
  <si>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</si>
  <si>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</si>
  <si>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</si>
  <si>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総収益で、総費用や地方債償還金をどの程度賄えているかを表す「収益的収支比率」は、上昇の傾向にあり、H25年度、H26年度においては100％を上回り経常収益により事業が賄われていることをあらわしております。④料金収入に対する企業債残高の割合である「企業債残高対事業規模比率」については、一般会計負担以外の地方債残高はないため比率としてあらわれておりません。⑤経費を使用料でどの程度賄えているかを表す「経費回収率」は、類似団体平均値を下回っておりますが、その割合は次第に増加傾向にあります。H26年度についてはその差が2.70ポイントまで近づいておりますが、これは経費の効率化や使用料徴収の強化などによる効果によるものです。⑥有収水量1㎥あたりの汚水処理に要した費用である「汚水処理原価」は徐々に下降しておりますが、これは主に事務や管理の経費の節減によるよるもので、H26年度については平均値以下の数値となっております。⑦施設・設備が一日に対応可能な処理能力に対する平均処理量の割合である「施設利用率」については平均値には届いておらず、利用率をあげるためには地域住民の方に水洗化への啓発・推進を続けていく必要があります。⑧処理区域内人口のうち、実際に水洗便所を設置して汚水処理している人口の比率を表した「水洗化率」は、H23年度からH24年度に10％の伸びをみせ、H24年度以降の3年間は平均値に近い数値となっておりますが、これについても施設利用率と同様に水洗化への啓発・推進が必要です。</t>
    <rPh sb="1" eb="4">
      <t>ソウシュウエキ</t>
    </rPh>
    <rPh sb="6" eb="9">
      <t>ソウヒヨウ</t>
    </rPh>
    <rPh sb="10" eb="12">
      <t>チホウ</t>
    </rPh>
    <rPh sb="13" eb="16">
      <t>ショウカンキン</t>
    </rPh>
    <rPh sb="19" eb="21">
      <t>テイド</t>
    </rPh>
    <rPh sb="21" eb="22">
      <t>マカナ</t>
    </rPh>
    <rPh sb="28" eb="29">
      <t>アラワ</t>
    </rPh>
    <rPh sb="31" eb="34">
      <t>シュウエキテキ</t>
    </rPh>
    <rPh sb="34" eb="36">
      <t>シュウシ</t>
    </rPh>
    <rPh sb="36" eb="38">
      <t>ヒリツ</t>
    </rPh>
    <rPh sb="41" eb="43">
      <t>ジョウショウ</t>
    </rPh>
    <rPh sb="44" eb="46">
      <t>ケイコウ</t>
    </rPh>
    <rPh sb="53" eb="54">
      <t>ネン</t>
    </rPh>
    <rPh sb="54" eb="55">
      <t>ド</t>
    </rPh>
    <rPh sb="59" eb="60">
      <t>ネン</t>
    </rPh>
    <rPh sb="60" eb="61">
      <t>ド</t>
    </rPh>
    <rPh sb="71" eb="73">
      <t>ウワマワ</t>
    </rPh>
    <rPh sb="74" eb="76">
      <t>ケイジョウ</t>
    </rPh>
    <rPh sb="76" eb="78">
      <t>シュウエキ</t>
    </rPh>
    <rPh sb="81" eb="83">
      <t>ジギョウ</t>
    </rPh>
    <rPh sb="84" eb="85">
      <t>マカナ</t>
    </rPh>
    <rPh sb="104" eb="106">
      <t>リョウキン</t>
    </rPh>
    <rPh sb="106" eb="108">
      <t>シュウニュウ</t>
    </rPh>
    <rPh sb="109" eb="110">
      <t>タイ</t>
    </rPh>
    <rPh sb="118" eb="120">
      <t>ワリアイ</t>
    </rPh>
    <rPh sb="124" eb="126">
      <t>キギョウ</t>
    </rPh>
    <rPh sb="126" eb="127">
      <t>サイ</t>
    </rPh>
    <rPh sb="127" eb="129">
      <t>ザンダカ</t>
    </rPh>
    <rPh sb="129" eb="130">
      <t>タイ</t>
    </rPh>
    <rPh sb="130" eb="132">
      <t>ジギョウ</t>
    </rPh>
    <rPh sb="132" eb="134">
      <t>キボ</t>
    </rPh>
    <rPh sb="134" eb="136">
      <t>ヒリツ</t>
    </rPh>
    <rPh sb="143" eb="145">
      <t>イッパン</t>
    </rPh>
    <rPh sb="145" eb="147">
      <t>カイケイ</t>
    </rPh>
    <rPh sb="147" eb="149">
      <t>フタン</t>
    </rPh>
    <rPh sb="149" eb="151">
      <t>イガイ</t>
    </rPh>
    <rPh sb="152" eb="155">
      <t>チホウサイ</t>
    </rPh>
    <rPh sb="155" eb="157">
      <t>ザンダカ</t>
    </rPh>
    <rPh sb="162" eb="164">
      <t>ヒリツ</t>
    </rPh>
    <rPh sb="179" eb="181">
      <t>ケイヒ</t>
    </rPh>
    <rPh sb="182" eb="185">
      <t>シヨウリョウ</t>
    </rPh>
    <rPh sb="188" eb="190">
      <t>テイド</t>
    </rPh>
    <rPh sb="190" eb="191">
      <t>マカナ</t>
    </rPh>
    <rPh sb="197" eb="198">
      <t>アラワ</t>
    </rPh>
    <rPh sb="200" eb="202">
      <t>ケイヒ</t>
    </rPh>
    <rPh sb="202" eb="204">
      <t>カイシュウ</t>
    </rPh>
    <rPh sb="204" eb="205">
      <t>リツ</t>
    </rPh>
    <rPh sb="208" eb="210">
      <t>ルイジ</t>
    </rPh>
    <rPh sb="210" eb="212">
      <t>ダンタイ</t>
    </rPh>
    <rPh sb="212" eb="215">
      <t>ヘイキンチ</t>
    </rPh>
    <rPh sb="216" eb="218">
      <t>シタマワ</t>
    </rPh>
    <rPh sb="228" eb="230">
      <t>ワリアイ</t>
    </rPh>
    <rPh sb="231" eb="233">
      <t>シダイ</t>
    </rPh>
    <rPh sb="234" eb="236">
      <t>ゾウカ</t>
    </rPh>
    <rPh sb="236" eb="238">
      <t>ケイコウ</t>
    </rPh>
    <rPh sb="247" eb="248">
      <t>ネン</t>
    </rPh>
    <rPh sb="248" eb="249">
      <t>ド</t>
    </rPh>
    <rPh sb="256" eb="257">
      <t>サ</t>
    </rPh>
    <rPh sb="268" eb="269">
      <t>チカ</t>
    </rPh>
    <rPh sb="281" eb="283">
      <t>ケイヒ</t>
    </rPh>
    <rPh sb="284" eb="287">
      <t>コウリツカ</t>
    </rPh>
    <rPh sb="288" eb="291">
      <t>シヨウリョウ</t>
    </rPh>
    <rPh sb="291" eb="293">
      <t>チョウシュウ</t>
    </rPh>
    <rPh sb="294" eb="296">
      <t>キョウカ</t>
    </rPh>
    <rPh sb="301" eb="303">
      <t>コウカ</t>
    </rPh>
    <rPh sb="312" eb="314">
      <t>ユウシュウ</t>
    </rPh>
    <rPh sb="314" eb="316">
      <t>スイリョウ</t>
    </rPh>
    <rPh sb="322" eb="324">
      <t>オスイ</t>
    </rPh>
    <rPh sb="324" eb="326">
      <t>ショリ</t>
    </rPh>
    <rPh sb="327" eb="328">
      <t>ヨウ</t>
    </rPh>
    <rPh sb="330" eb="332">
      <t>ヒヨウ</t>
    </rPh>
    <rPh sb="336" eb="338">
      <t>オスイ</t>
    </rPh>
    <rPh sb="338" eb="340">
      <t>ショリ</t>
    </rPh>
    <rPh sb="340" eb="342">
      <t>ゲンカ</t>
    </rPh>
    <rPh sb="344" eb="346">
      <t>ジョジョ</t>
    </rPh>
    <rPh sb="347" eb="349">
      <t>カコウ</t>
    </rPh>
    <rPh sb="360" eb="361">
      <t>オモ</t>
    </rPh>
    <rPh sb="362" eb="364">
      <t>ジム</t>
    </rPh>
    <rPh sb="365" eb="367">
      <t>カンリ</t>
    </rPh>
    <rPh sb="368" eb="370">
      <t>ケイヒ</t>
    </rPh>
    <rPh sb="371" eb="373">
      <t>セツゲン</t>
    </rPh>
    <rPh sb="385" eb="386">
      <t>ネン</t>
    </rPh>
    <rPh sb="386" eb="387">
      <t>ド</t>
    </rPh>
    <rPh sb="392" eb="395">
      <t>ヘイキンチ</t>
    </rPh>
    <rPh sb="395" eb="397">
      <t>イカ</t>
    </rPh>
    <rPh sb="398" eb="400">
      <t>スウチ</t>
    </rPh>
    <rPh sb="410" eb="412">
      <t>シセツ</t>
    </rPh>
    <rPh sb="413" eb="415">
      <t>セツビ</t>
    </rPh>
    <rPh sb="416" eb="418">
      <t>イチニチ</t>
    </rPh>
    <rPh sb="419" eb="421">
      <t>タイオウ</t>
    </rPh>
    <rPh sb="421" eb="423">
      <t>カノウ</t>
    </rPh>
    <rPh sb="424" eb="426">
      <t>ショリ</t>
    </rPh>
    <rPh sb="426" eb="428">
      <t>ノウリョク</t>
    </rPh>
    <rPh sb="429" eb="430">
      <t>タイ</t>
    </rPh>
    <rPh sb="432" eb="434">
      <t>ヘイキン</t>
    </rPh>
    <rPh sb="434" eb="436">
      <t>ショリ</t>
    </rPh>
    <rPh sb="436" eb="437">
      <t>リョウ</t>
    </rPh>
    <rPh sb="438" eb="440">
      <t>ワリアイ</t>
    </rPh>
    <rPh sb="444" eb="446">
      <t>シセツ</t>
    </rPh>
    <rPh sb="446" eb="449">
      <t>リヨウリツ</t>
    </rPh>
    <rPh sb="455" eb="458">
      <t>ヘイキンチ</t>
    </rPh>
    <rPh sb="460" eb="461">
      <t>トド</t>
    </rPh>
    <rPh sb="467" eb="470">
      <t>リヨウリツ</t>
    </rPh>
    <rPh sb="483" eb="484">
      <t>カタ</t>
    </rPh>
    <rPh sb="510" eb="512">
      <t>ショリ</t>
    </rPh>
    <rPh sb="512" eb="514">
      <t>クイキ</t>
    </rPh>
    <rPh sb="514" eb="515">
      <t>ナイ</t>
    </rPh>
    <rPh sb="515" eb="517">
      <t>ジンコウ</t>
    </rPh>
    <rPh sb="521" eb="523">
      <t>ジッサイ</t>
    </rPh>
    <rPh sb="524" eb="526">
      <t>スイセン</t>
    </rPh>
    <rPh sb="526" eb="528">
      <t>ベンジョ</t>
    </rPh>
    <rPh sb="529" eb="531">
      <t>セッチ</t>
    </rPh>
    <rPh sb="533" eb="535">
      <t>オスイ</t>
    </rPh>
    <rPh sb="535" eb="537">
      <t>ショリ</t>
    </rPh>
    <rPh sb="541" eb="543">
      <t>ジンコウ</t>
    </rPh>
    <rPh sb="544" eb="546">
      <t>ヒリツ</t>
    </rPh>
    <rPh sb="547" eb="548">
      <t>アラワ</t>
    </rPh>
    <rPh sb="551" eb="554">
      <t>スイセンカ</t>
    </rPh>
    <rPh sb="554" eb="555">
      <t>リツ</t>
    </rPh>
    <rPh sb="561" eb="562">
      <t>ネン</t>
    </rPh>
    <rPh sb="562" eb="563">
      <t>ド</t>
    </rPh>
    <rPh sb="568" eb="570">
      <t>ネンド</t>
    </rPh>
    <rPh sb="575" eb="576">
      <t>ノ</t>
    </rPh>
    <rPh sb="584" eb="585">
      <t>ネン</t>
    </rPh>
    <rPh sb="585" eb="586">
      <t>ド</t>
    </rPh>
    <rPh sb="586" eb="588">
      <t>イコウ</t>
    </rPh>
    <rPh sb="590" eb="592">
      <t>ネンカン</t>
    </rPh>
    <rPh sb="593" eb="596">
      <t>ヘイキンチ</t>
    </rPh>
    <rPh sb="597" eb="598">
      <t>チカ</t>
    </rPh>
    <rPh sb="599" eb="601">
      <t>スウチ</t>
    </rPh>
    <rPh sb="618" eb="620">
      <t>シセツ</t>
    </rPh>
    <rPh sb="620" eb="623">
      <t>リヨウリツ</t>
    </rPh>
    <rPh sb="624" eb="626">
      <t>ドウヨウ</t>
    </rPh>
    <rPh sb="627" eb="630">
      <t>スイセンカ</t>
    </rPh>
    <rPh sb="632" eb="634">
      <t>ケイハツ</t>
    </rPh>
    <rPh sb="635" eb="637">
      <t>スイシン</t>
    </rPh>
    <rPh sb="638" eb="640">
      <t>ヒツヨウ</t>
    </rPh>
    <phoneticPr fontId="4"/>
  </si>
  <si>
    <t>③当該年度に更新した管渠延長の割合を表した指標である「管渠改善率」については、農業集落排水事業の供用開始は平成16年度であり、当事業においては老朽管は当分の間発生しませんが、対応年数が過ぎ老朽管が発生した場合の計画や対策を事前に作成しておくことが必要となります。</t>
    <rPh sb="1" eb="3">
      <t>トウガイ</t>
    </rPh>
    <rPh sb="3" eb="5">
      <t>ネンド</t>
    </rPh>
    <rPh sb="6" eb="8">
      <t>コウシン</t>
    </rPh>
    <rPh sb="10" eb="12">
      <t>カンキョ</t>
    </rPh>
    <rPh sb="12" eb="14">
      <t>エンチョウ</t>
    </rPh>
    <rPh sb="15" eb="17">
      <t>ワリアイ</t>
    </rPh>
    <rPh sb="18" eb="19">
      <t>アラワ</t>
    </rPh>
    <rPh sb="21" eb="23">
      <t>シヒョウ</t>
    </rPh>
    <rPh sb="27" eb="29">
      <t>カンキョ</t>
    </rPh>
    <rPh sb="29" eb="31">
      <t>カイゼン</t>
    </rPh>
    <rPh sb="31" eb="32">
      <t>リツ</t>
    </rPh>
    <rPh sb="39" eb="41">
      <t>ノウギョウ</t>
    </rPh>
    <rPh sb="41" eb="43">
      <t>シュウラク</t>
    </rPh>
    <rPh sb="43" eb="45">
      <t>ハイスイ</t>
    </rPh>
    <rPh sb="45" eb="47">
      <t>ジギョウ</t>
    </rPh>
    <rPh sb="48" eb="50">
      <t>キョウヨウ</t>
    </rPh>
    <rPh sb="50" eb="52">
      <t>カイシ</t>
    </rPh>
    <rPh sb="53" eb="55">
      <t>ヘイセイ</t>
    </rPh>
    <rPh sb="57" eb="58">
      <t>ネン</t>
    </rPh>
    <rPh sb="58" eb="59">
      <t>ド</t>
    </rPh>
    <rPh sb="63" eb="64">
      <t>トウ</t>
    </rPh>
    <rPh sb="64" eb="66">
      <t>ジギョウ</t>
    </rPh>
    <rPh sb="71" eb="73">
      <t>ロウキュウ</t>
    </rPh>
    <rPh sb="73" eb="74">
      <t>カン</t>
    </rPh>
    <rPh sb="75" eb="77">
      <t>トウブン</t>
    </rPh>
    <rPh sb="78" eb="79">
      <t>カン</t>
    </rPh>
    <rPh sb="79" eb="81">
      <t>ハッセイ</t>
    </rPh>
    <rPh sb="87" eb="89">
      <t>タイオウ</t>
    </rPh>
    <rPh sb="89" eb="91">
      <t>ネンスウ</t>
    </rPh>
    <rPh sb="92" eb="93">
      <t>ス</t>
    </rPh>
    <rPh sb="94" eb="96">
      <t>ロウキュウ</t>
    </rPh>
    <rPh sb="96" eb="97">
      <t>カン</t>
    </rPh>
    <rPh sb="98" eb="100">
      <t>ハッセイ</t>
    </rPh>
    <rPh sb="102" eb="104">
      <t>バアイ</t>
    </rPh>
    <rPh sb="105" eb="107">
      <t>ケイカク</t>
    </rPh>
    <rPh sb="108" eb="110">
      <t>タイサク</t>
    </rPh>
    <rPh sb="111" eb="113">
      <t>ジゼン</t>
    </rPh>
    <rPh sb="114" eb="116">
      <t>サクセイ</t>
    </rPh>
    <rPh sb="123" eb="125">
      <t>ヒツヨウ</t>
    </rPh>
    <phoneticPr fontId="4"/>
  </si>
  <si>
    <t>集落排水の収益として受益者が負担する使用料の安定した収納が必要であり、町が費用を負担する部分もありますが、収益性を向上させるためには、高い収納率の実現、水洗化率の向上なども課題となります。経費の節減等により収益的収支や経費回収率等に改善傾向がみられるものもあり、全体としては徐々に経営向上の傾向にあります。しかしながら、将来に発生する施設の老朽化などの問題についての総合的な計画に沿った事業運営が必要となります。</t>
    <rPh sb="0" eb="2">
      <t>シュウラク</t>
    </rPh>
    <rPh sb="2" eb="4">
      <t>ハイスイ</t>
    </rPh>
    <rPh sb="5" eb="7">
      <t>シュウエキ</t>
    </rPh>
    <rPh sb="10" eb="13">
      <t>ジュエキシャ</t>
    </rPh>
    <rPh sb="14" eb="16">
      <t>フタン</t>
    </rPh>
    <rPh sb="18" eb="21">
      <t>シヨウリョウ</t>
    </rPh>
    <rPh sb="22" eb="24">
      <t>アンテイ</t>
    </rPh>
    <rPh sb="26" eb="28">
      <t>シュウノウ</t>
    </rPh>
    <rPh sb="29" eb="31">
      <t>ヒツヨウ</t>
    </rPh>
    <rPh sb="35" eb="36">
      <t>マチ</t>
    </rPh>
    <rPh sb="37" eb="39">
      <t>ヒヨウ</t>
    </rPh>
    <rPh sb="40" eb="42">
      <t>フタン</t>
    </rPh>
    <rPh sb="44" eb="46">
      <t>ブブン</t>
    </rPh>
    <rPh sb="53" eb="55">
      <t>シュウエキ</t>
    </rPh>
    <rPh sb="55" eb="56">
      <t>セイ</t>
    </rPh>
    <rPh sb="57" eb="59">
      <t>コウジョウ</t>
    </rPh>
    <rPh sb="67" eb="68">
      <t>タカ</t>
    </rPh>
    <rPh sb="69" eb="71">
      <t>シュウノウ</t>
    </rPh>
    <rPh sb="71" eb="72">
      <t>リツ</t>
    </rPh>
    <rPh sb="73" eb="75">
      <t>ジツゲン</t>
    </rPh>
    <rPh sb="76" eb="79">
      <t>スイセンカ</t>
    </rPh>
    <rPh sb="79" eb="80">
      <t>リツ</t>
    </rPh>
    <rPh sb="81" eb="83">
      <t>コウジョウ</t>
    </rPh>
    <rPh sb="86" eb="88">
      <t>カダイ</t>
    </rPh>
    <rPh sb="94" eb="96">
      <t>ケイヒ</t>
    </rPh>
    <rPh sb="97" eb="99">
      <t>セツゲン</t>
    </rPh>
    <rPh sb="99" eb="100">
      <t>トウ</t>
    </rPh>
    <rPh sb="103" eb="106">
      <t>シュウエキテキ</t>
    </rPh>
    <rPh sb="106" eb="108">
      <t>シュウシ</t>
    </rPh>
    <rPh sb="109" eb="111">
      <t>ケイヒ</t>
    </rPh>
    <rPh sb="111" eb="113">
      <t>カイシュウ</t>
    </rPh>
    <rPh sb="113" eb="114">
      <t>リツ</t>
    </rPh>
    <rPh sb="114" eb="115">
      <t>トウ</t>
    </rPh>
    <rPh sb="116" eb="118">
      <t>カイゼン</t>
    </rPh>
    <rPh sb="118" eb="120">
      <t>ケイコウ</t>
    </rPh>
    <rPh sb="131" eb="133">
      <t>ゼンタイ</t>
    </rPh>
    <rPh sb="137" eb="139">
      <t>ジョジョ</t>
    </rPh>
    <rPh sb="140" eb="142">
      <t>ケイエイ</t>
    </rPh>
    <rPh sb="142" eb="144">
      <t>コウジョウ</t>
    </rPh>
    <rPh sb="160" eb="162">
      <t>ショウライ</t>
    </rPh>
    <rPh sb="163" eb="165">
      <t>ハッセイ</t>
    </rPh>
    <rPh sb="167" eb="169">
      <t>シセツ</t>
    </rPh>
    <rPh sb="170" eb="172">
      <t>ロウキュウ</t>
    </rPh>
    <rPh sb="172" eb="173">
      <t>カ</t>
    </rPh>
    <rPh sb="176" eb="178">
      <t>モンダイ</t>
    </rPh>
    <rPh sb="183" eb="185">
      <t>ソウゴウ</t>
    </rPh>
    <rPh sb="185" eb="186">
      <t>テキ</t>
    </rPh>
    <rPh sb="187" eb="189">
      <t>ケイカク</t>
    </rPh>
    <rPh sb="190" eb="191">
      <t>ソ</t>
    </rPh>
    <rPh sb="193" eb="195">
      <t>ジギョウ</t>
    </rPh>
    <rPh sb="195" eb="197">
      <t>ウンエイ</t>
    </rPh>
    <rPh sb="198" eb="2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</si>
</sst>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9399424"/>
        <c:axId val="12941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129399424"/>
        <c:axId val="129413888"/>
      </c:lineChart>
      <c:dateAx>
        <c:axId val="129399424"/>
        <c:scaling>
          <c:orientation val="minMax"/>
        </c:scaling>
        <c:delete val="1"/>
        <c:axPos val="b"/>
        <c:numFmt formatCode="ge" sourceLinked="1"/>
        <c:majorTickMark val="none"/>
        <c:minorTickMark val="none"/>
        <c:tickLblPos val="none"/>
        <c:crossAx val="129413888"/>
        <c:crosses val="autoZero"/>
        <c:auto val="1"/>
        <c:lblOffset val="100"/>
        <c:baseTimeUnit val="years"/>
      </c:dateAx>
      <c:valAx>
        <c:axId val="12941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3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38.58</c:v>
                </c:pt>
                <c:pt idx="1">
                  <c:v>38.58</c:v>
                </c:pt>
                <c:pt idx="2">
                  <c:v>38.58</c:v>
                </c:pt>
                <c:pt idx="3">
                  <c:v>37.799999999999997</c:v>
                </c:pt>
                <c:pt idx="4">
                  <c:v>36.22</c:v>
                </c:pt>
              </c:numCache>
            </c:numRef>
          </c:val>
        </c:ser>
        <c:dLbls>
          <c:showLegendKey val="0"/>
          <c:showVal val="0"/>
          <c:showCatName val="0"/>
          <c:showSerName val="0"/>
          <c:showPercent val="0"/>
          <c:showBubbleSize val="0"/>
        </c:dLbls>
        <c:gapWidth val="150"/>
        <c:axId val="128584704"/>
        <c:axId val="12859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128584704"/>
        <c:axId val="128595072"/>
      </c:lineChart>
      <c:dateAx>
        <c:axId val="128584704"/>
        <c:scaling>
          <c:orientation val="minMax"/>
        </c:scaling>
        <c:delete val="1"/>
        <c:axPos val="b"/>
        <c:numFmt formatCode="ge" sourceLinked="1"/>
        <c:majorTickMark val="none"/>
        <c:minorTickMark val="none"/>
        <c:tickLblPos val="none"/>
        <c:crossAx val="128595072"/>
        <c:crosses val="autoZero"/>
        <c:auto val="1"/>
        <c:lblOffset val="100"/>
        <c:baseTimeUnit val="years"/>
      </c:dateAx>
      <c:valAx>
        <c:axId val="1285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58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63.76</c:v>
                </c:pt>
                <c:pt idx="1">
                  <c:v>60.54</c:v>
                </c:pt>
                <c:pt idx="2">
                  <c:v>71.37</c:v>
                </c:pt>
                <c:pt idx="3">
                  <c:v>70.59</c:v>
                </c:pt>
                <c:pt idx="4">
                  <c:v>68.239999999999995</c:v>
                </c:pt>
              </c:numCache>
            </c:numRef>
          </c:val>
        </c:ser>
        <c:dLbls>
          <c:showLegendKey val="0"/>
          <c:showVal val="0"/>
          <c:showCatName val="0"/>
          <c:showSerName val="0"/>
          <c:showPercent val="0"/>
          <c:showBubbleSize val="0"/>
        </c:dLbls>
        <c:gapWidth val="150"/>
        <c:axId val="127236736"/>
        <c:axId val="12861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127236736"/>
        <c:axId val="128611072"/>
      </c:lineChart>
      <c:dateAx>
        <c:axId val="127236736"/>
        <c:scaling>
          <c:orientation val="minMax"/>
        </c:scaling>
        <c:delete val="1"/>
        <c:axPos val="b"/>
        <c:numFmt formatCode="ge" sourceLinked="1"/>
        <c:majorTickMark val="none"/>
        <c:minorTickMark val="none"/>
        <c:tickLblPos val="none"/>
        <c:crossAx val="128611072"/>
        <c:crosses val="autoZero"/>
        <c:auto val="1"/>
        <c:lblOffset val="100"/>
        <c:baseTimeUnit val="years"/>
      </c:dateAx>
      <c:valAx>
        <c:axId val="12861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94.98</c:v>
                </c:pt>
                <c:pt idx="1">
                  <c:v>96.85</c:v>
                </c:pt>
                <c:pt idx="2">
                  <c:v>98.93</c:v>
                </c:pt>
                <c:pt idx="3">
                  <c:v>104.59</c:v>
                </c:pt>
                <c:pt idx="4">
                  <c:v>103.91</c:v>
                </c:pt>
              </c:numCache>
            </c:numRef>
          </c:val>
        </c:ser>
        <c:dLbls>
          <c:showLegendKey val="0"/>
          <c:showVal val="0"/>
          <c:showCatName val="0"/>
          <c:showSerName val="0"/>
          <c:showPercent val="0"/>
          <c:showBubbleSize val="0"/>
        </c:dLbls>
        <c:gapWidth val="150"/>
        <c:axId val="129452288"/>
        <c:axId val="12945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452288"/>
        <c:axId val="129458560"/>
      </c:lineChart>
      <c:dateAx>
        <c:axId val="129452288"/>
        <c:scaling>
          <c:orientation val="minMax"/>
        </c:scaling>
        <c:delete val="1"/>
        <c:axPos val="b"/>
        <c:numFmt formatCode="ge" sourceLinked="1"/>
        <c:majorTickMark val="none"/>
        <c:minorTickMark val="none"/>
        <c:tickLblPos val="none"/>
        <c:crossAx val="129458560"/>
        <c:crosses val="autoZero"/>
        <c:auto val="1"/>
        <c:lblOffset val="100"/>
        <c:baseTimeUnit val="years"/>
      </c:dateAx>
      <c:valAx>
        <c:axId val="12945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4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517440"/>
        <c:axId val="12953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517440"/>
        <c:axId val="129531904"/>
      </c:lineChart>
      <c:dateAx>
        <c:axId val="129517440"/>
        <c:scaling>
          <c:orientation val="minMax"/>
        </c:scaling>
        <c:delete val="1"/>
        <c:axPos val="b"/>
        <c:numFmt formatCode="ge" sourceLinked="1"/>
        <c:majorTickMark val="none"/>
        <c:minorTickMark val="none"/>
        <c:tickLblPos val="none"/>
        <c:crossAx val="129531904"/>
        <c:crosses val="autoZero"/>
        <c:auto val="1"/>
        <c:lblOffset val="100"/>
        <c:baseTimeUnit val="years"/>
      </c:dateAx>
      <c:valAx>
        <c:axId val="12953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1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566208"/>
        <c:axId val="12956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566208"/>
        <c:axId val="129568128"/>
      </c:lineChart>
      <c:dateAx>
        <c:axId val="129566208"/>
        <c:scaling>
          <c:orientation val="minMax"/>
        </c:scaling>
        <c:delete val="1"/>
        <c:axPos val="b"/>
        <c:numFmt formatCode="ge" sourceLinked="1"/>
        <c:majorTickMark val="none"/>
        <c:minorTickMark val="none"/>
        <c:tickLblPos val="none"/>
        <c:crossAx val="129568128"/>
        <c:crosses val="autoZero"/>
        <c:auto val="1"/>
        <c:lblOffset val="100"/>
        <c:baseTimeUnit val="years"/>
      </c:dateAx>
      <c:valAx>
        <c:axId val="12956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56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623168"/>
        <c:axId val="1296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623168"/>
        <c:axId val="129625088"/>
      </c:lineChart>
      <c:dateAx>
        <c:axId val="129623168"/>
        <c:scaling>
          <c:orientation val="minMax"/>
        </c:scaling>
        <c:delete val="1"/>
        <c:axPos val="b"/>
        <c:numFmt formatCode="ge" sourceLinked="1"/>
        <c:majorTickMark val="none"/>
        <c:minorTickMark val="none"/>
        <c:tickLblPos val="none"/>
        <c:crossAx val="129625088"/>
        <c:crosses val="autoZero"/>
        <c:auto val="1"/>
        <c:lblOffset val="100"/>
        <c:baseTimeUnit val="years"/>
      </c:dateAx>
      <c:valAx>
        <c:axId val="1296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0294528"/>
        <c:axId val="13029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294528"/>
        <c:axId val="130296448"/>
      </c:lineChart>
      <c:dateAx>
        <c:axId val="130294528"/>
        <c:scaling>
          <c:orientation val="minMax"/>
        </c:scaling>
        <c:delete val="1"/>
        <c:axPos val="b"/>
        <c:numFmt formatCode="ge" sourceLinked="1"/>
        <c:majorTickMark val="none"/>
        <c:minorTickMark val="none"/>
        <c:tickLblPos val="none"/>
        <c:crossAx val="130296448"/>
        <c:crosses val="autoZero"/>
        <c:auto val="1"/>
        <c:lblOffset val="100"/>
        <c:baseTimeUnit val="years"/>
      </c:dateAx>
      <c:valAx>
        <c:axId val="1302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29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0417024"/>
        <c:axId val="13041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130417024"/>
        <c:axId val="130418944"/>
      </c:lineChart>
      <c:dateAx>
        <c:axId val="130417024"/>
        <c:scaling>
          <c:orientation val="minMax"/>
        </c:scaling>
        <c:delete val="1"/>
        <c:axPos val="b"/>
        <c:numFmt formatCode="ge" sourceLinked="1"/>
        <c:majorTickMark val="none"/>
        <c:minorTickMark val="none"/>
        <c:tickLblPos val="none"/>
        <c:crossAx val="130418944"/>
        <c:crosses val="autoZero"/>
        <c:auto val="1"/>
        <c:lblOffset val="100"/>
        <c:baseTimeUnit val="years"/>
      </c:dateAx>
      <c:valAx>
        <c:axId val="1304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22.05</c:v>
                </c:pt>
                <c:pt idx="1">
                  <c:v>23.9</c:v>
                </c:pt>
                <c:pt idx="2">
                  <c:v>24.93</c:v>
                </c:pt>
                <c:pt idx="3">
                  <c:v>30.65</c:v>
                </c:pt>
                <c:pt idx="4">
                  <c:v>38.380000000000003</c:v>
                </c:pt>
              </c:numCache>
            </c:numRef>
          </c:val>
        </c:ser>
        <c:dLbls>
          <c:showLegendKey val="0"/>
          <c:showVal val="0"/>
          <c:showCatName val="0"/>
          <c:showSerName val="0"/>
          <c:showPercent val="0"/>
          <c:showBubbleSize val="0"/>
        </c:dLbls>
        <c:gapWidth val="150"/>
        <c:axId val="130498560"/>
        <c:axId val="13050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130498560"/>
        <c:axId val="130500480"/>
      </c:lineChart>
      <c:dateAx>
        <c:axId val="130498560"/>
        <c:scaling>
          <c:orientation val="minMax"/>
        </c:scaling>
        <c:delete val="1"/>
        <c:axPos val="b"/>
        <c:numFmt formatCode="ge" sourceLinked="1"/>
        <c:majorTickMark val="none"/>
        <c:minorTickMark val="none"/>
        <c:tickLblPos val="none"/>
        <c:crossAx val="130500480"/>
        <c:crosses val="autoZero"/>
        <c:auto val="1"/>
        <c:lblOffset val="100"/>
        <c:baseTimeUnit val="years"/>
      </c:dateAx>
      <c:valAx>
        <c:axId val="1305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624.26</c:v>
                </c:pt>
                <c:pt idx="1">
                  <c:v>520.20000000000005</c:v>
                </c:pt>
                <c:pt idx="2">
                  <c:v>551.64</c:v>
                </c:pt>
                <c:pt idx="3">
                  <c:v>473.17</c:v>
                </c:pt>
                <c:pt idx="4">
                  <c:v>366.92</c:v>
                </c:pt>
              </c:numCache>
            </c:numRef>
          </c:val>
        </c:ser>
        <c:dLbls>
          <c:showLegendKey val="0"/>
          <c:showVal val="0"/>
          <c:showCatName val="0"/>
          <c:showSerName val="0"/>
          <c:showPercent val="0"/>
          <c:showBubbleSize val="0"/>
        </c:dLbls>
        <c:gapWidth val="150"/>
        <c:axId val="130624896"/>
        <c:axId val="1306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130624896"/>
        <c:axId val="130631168"/>
      </c:lineChart>
      <c:dateAx>
        <c:axId val="130624896"/>
        <c:scaling>
          <c:orientation val="minMax"/>
        </c:scaling>
        <c:delete val="1"/>
        <c:axPos val="b"/>
        <c:numFmt formatCode="ge" sourceLinked="1"/>
        <c:majorTickMark val="none"/>
        <c:minorTickMark val="none"/>
        <c:tickLblPos val="none"/>
        <c:crossAx val="130631168"/>
        <c:crosses val="autoZero"/>
        <c:auto val="1"/>
        <c:lblOffset val="100"/>
        <c:baseTimeUnit val="years"/>
      </c:dateAx>
      <c:valAx>
        <c:axId val="1306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1" zoomScaleNormal="100" workbookViewId="0">
      <selection activeCell="BU87" sqref="BU8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上里町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31507</v>
      </c>
      <c r="AM8" s="47"/>
      <c r="AN8" s="47"/>
      <c r="AO8" s="47"/>
      <c r="AP8" s="47"/>
      <c r="AQ8" s="47"/>
      <c r="AR8" s="47"/>
      <c r="AS8" s="47"/>
      <c r="AT8" s="43">
        <f>データ!S6</f>
        <v>29.18</v>
      </c>
      <c r="AU8" s="43"/>
      <c r="AV8" s="43"/>
      <c r="AW8" s="43"/>
      <c r="AX8" s="43"/>
      <c r="AY8" s="43"/>
      <c r="AZ8" s="43"/>
      <c r="BA8" s="43"/>
      <c r="BB8" s="43">
        <f>データ!T6</f>
        <v>1079.75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0.81</v>
      </c>
      <c r="Q10" s="43"/>
      <c r="R10" s="43"/>
      <c r="S10" s="43"/>
      <c r="T10" s="43"/>
      <c r="U10" s="43"/>
      <c r="V10" s="43"/>
      <c r="W10" s="43">
        <f>データ!P6</f>
        <v>100</v>
      </c>
      <c r="X10" s="43"/>
      <c r="Y10" s="43"/>
      <c r="Z10" s="43"/>
      <c r="AA10" s="43"/>
      <c r="AB10" s="43"/>
      <c r="AC10" s="43"/>
      <c r="AD10" s="47">
        <f>データ!Q6</f>
        <v>3295</v>
      </c>
      <c r="AE10" s="47"/>
      <c r="AF10" s="47"/>
      <c r="AG10" s="47"/>
      <c r="AH10" s="47"/>
      <c r="AI10" s="47"/>
      <c r="AJ10" s="47"/>
      <c r="AK10" s="2"/>
      <c r="AL10" s="47">
        <f>データ!U6</f>
        <v>255</v>
      </c>
      <c r="AM10" s="47"/>
      <c r="AN10" s="47"/>
      <c r="AO10" s="47"/>
      <c r="AP10" s="47"/>
      <c r="AQ10" s="47"/>
      <c r="AR10" s="47"/>
      <c r="AS10" s="47"/>
      <c r="AT10" s="43">
        <f>データ!V6</f>
        <v>0.12</v>
      </c>
      <c r="AU10" s="43"/>
      <c r="AV10" s="43"/>
      <c r="AW10" s="43"/>
      <c r="AX10" s="43"/>
      <c r="AY10" s="43"/>
      <c r="AZ10" s="43"/>
      <c r="BA10" s="43"/>
      <c r="BB10" s="43">
        <f>データ!W6</f>
        <v>2125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113859</v>
      </c>
      <c r="D6" s="31">
        <f t="shared" si="3"/>
        <v>47</v>
      </c>
      <c r="E6" s="31">
        <f t="shared" si="3"/>
        <v>17</v>
      </c>
      <c r="F6" s="31">
        <f t="shared" si="3"/>
        <v>5</v>
      </c>
      <c r="G6" s="31">
        <f t="shared" si="3"/>
        <v>0</v>
      </c>
      <c r="H6" s="31" t="str">
        <f t="shared" si="3"/>
        <v>埼玉県　上里町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0.81</v>
      </c>
      <c r="P6" s="32">
        <f t="shared" si="3"/>
        <v>100</v>
      </c>
      <c r="Q6" s="32">
        <f t="shared" si="3"/>
        <v>3295</v>
      </c>
      <c r="R6" s="32">
        <f t="shared" si="3"/>
        <v>31507</v>
      </c>
      <c r="S6" s="32">
        <f t="shared" si="3"/>
        <v>29.18</v>
      </c>
      <c r="T6" s="32">
        <f t="shared" si="3"/>
        <v>1079.75</v>
      </c>
      <c r="U6" s="32">
        <f t="shared" si="3"/>
        <v>255</v>
      </c>
      <c r="V6" s="32">
        <f t="shared" si="3"/>
        <v>0.12</v>
      </c>
      <c r="W6" s="32">
        <f t="shared" si="3"/>
        <v>2125</v>
      </c>
      <c r="X6" s="33">
        <f>IF(X7="",NA(),X7)</f>
        <v>94.98</v>
      </c>
      <c r="Y6" s="33">
        <f t="shared" ref="Y6:AG6" si="4">IF(Y7="",NA(),Y7)</f>
        <v>96.85</v>
      </c>
      <c r="Z6" s="33">
        <f t="shared" si="4"/>
        <v>98.93</v>
      </c>
      <c r="AA6" s="33">
        <f t="shared" si="4"/>
        <v>104.59</v>
      </c>
      <c r="AB6" s="33">
        <f t="shared" si="4"/>
        <v>103.91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22.05</v>
      </c>
      <c r="BQ6" s="33">
        <f t="shared" ref="BQ6:BY6" si="8">IF(BQ7="",NA(),BQ7)</f>
        <v>23.9</v>
      </c>
      <c r="BR6" s="33">
        <f t="shared" si="8"/>
        <v>24.93</v>
      </c>
      <c r="BS6" s="33">
        <f t="shared" si="8"/>
        <v>30.65</v>
      </c>
      <c r="BT6" s="33">
        <f t="shared" si="8"/>
        <v>38.380000000000003</v>
      </c>
      <c r="BU6" s="33">
        <f t="shared" si="8"/>
        <v>43.24</v>
      </c>
      <c r="BV6" s="33">
        <f t="shared" si="8"/>
        <v>42.13</v>
      </c>
      <c r="BW6" s="33">
        <f t="shared" si="8"/>
        <v>42.48</v>
      </c>
      <c r="BX6" s="33">
        <f t="shared" si="8"/>
        <v>41.04</v>
      </c>
      <c r="BY6" s="33">
        <f t="shared" si="8"/>
        <v>41.08</v>
      </c>
      <c r="BZ6" s="32" t="str">
        <f>IF(BZ7="","",IF(BZ7="-","【-】","【"&amp;SUBSTITUTE(TEXT(BZ7,"#,##0.00"),"-","△")&amp;"】"))</f>
        <v>【51.49】</v>
      </c>
      <c r="CA6" s="33">
        <f>IF(CA7="",NA(),CA7)</f>
        <v>624.26</v>
      </c>
      <c r="CB6" s="33">
        <f t="shared" ref="CB6:CJ6" si="9">IF(CB7="",NA(),CB7)</f>
        <v>520.20000000000005</v>
      </c>
      <c r="CC6" s="33">
        <f t="shared" si="9"/>
        <v>551.64</v>
      </c>
      <c r="CD6" s="33">
        <f t="shared" si="9"/>
        <v>473.17</v>
      </c>
      <c r="CE6" s="33">
        <f t="shared" si="9"/>
        <v>366.92</v>
      </c>
      <c r="CF6" s="33">
        <f t="shared" si="9"/>
        <v>338.76</v>
      </c>
      <c r="CG6" s="33">
        <f t="shared" si="9"/>
        <v>348.41</v>
      </c>
      <c r="CH6" s="33">
        <f t="shared" si="9"/>
        <v>343.8</v>
      </c>
      <c r="CI6" s="33">
        <f t="shared" si="9"/>
        <v>357.08</v>
      </c>
      <c r="CJ6" s="33">
        <f t="shared" si="9"/>
        <v>378.08</v>
      </c>
      <c r="CK6" s="32" t="str">
        <f>IF(CK7="","",IF(CK7="-","【-】","【"&amp;SUBSTITUTE(TEXT(CK7,"#,##0.00"),"-","△")&amp;"】"))</f>
        <v>【295.10】</v>
      </c>
      <c r="CL6" s="33">
        <f>IF(CL7="",NA(),CL7)</f>
        <v>38.58</v>
      </c>
      <c r="CM6" s="33">
        <f t="shared" ref="CM6:CU6" si="10">IF(CM7="",NA(),CM7)</f>
        <v>38.58</v>
      </c>
      <c r="CN6" s="33">
        <f t="shared" si="10"/>
        <v>38.58</v>
      </c>
      <c r="CO6" s="33">
        <f t="shared" si="10"/>
        <v>37.799999999999997</v>
      </c>
      <c r="CP6" s="33">
        <f t="shared" si="10"/>
        <v>36.22</v>
      </c>
      <c r="CQ6" s="33">
        <f t="shared" si="10"/>
        <v>44.65</v>
      </c>
      <c r="CR6" s="33">
        <f t="shared" si="10"/>
        <v>46.85</v>
      </c>
      <c r="CS6" s="33">
        <f t="shared" si="10"/>
        <v>46.06</v>
      </c>
      <c r="CT6" s="33">
        <f t="shared" si="10"/>
        <v>45.95</v>
      </c>
      <c r="CU6" s="33">
        <f t="shared" si="10"/>
        <v>44.69</v>
      </c>
      <c r="CV6" s="32" t="str">
        <f>IF(CV7="","",IF(CV7="-","【-】","【"&amp;SUBSTITUTE(TEXT(CV7,"#,##0.00"),"-","△")&amp;"】"))</f>
        <v>【53.32】</v>
      </c>
      <c r="CW6" s="33">
        <f>IF(CW7="",NA(),CW7)</f>
        <v>63.76</v>
      </c>
      <c r="CX6" s="33">
        <f t="shared" ref="CX6:DF6" si="11">IF(CX7="",NA(),CX7)</f>
        <v>60.54</v>
      </c>
      <c r="CY6" s="33">
        <f t="shared" si="11"/>
        <v>71.37</v>
      </c>
      <c r="CZ6" s="33">
        <f t="shared" si="11"/>
        <v>70.59</v>
      </c>
      <c r="DA6" s="33">
        <f t="shared" si="11"/>
        <v>68.239999999999995</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113859</v>
      </c>
      <c r="D7" s="35">
        <v>47</v>
      </c>
      <c r="E7" s="35">
        <v>17</v>
      </c>
      <c r="F7" s="35">
        <v>5</v>
      </c>
      <c r="G7" s="35">
        <v>0</v>
      </c>
      <c r="H7" s="35" t="s">
        <v>96</v>
      </c>
      <c r="I7" s="35" t="s">
        <v>97</v>
      </c>
      <c r="J7" s="35" t="s">
        <v>98</v>
      </c>
      <c r="K7" s="35" t="s">
        <v>99</v>
      </c>
      <c r="L7" s="35" t="s">
        <v>100</v>
      </c>
      <c r="M7" s="36" t="s">
        <v>101</v>
      </c>
      <c r="N7" s="36" t="s">
        <v>102</v>
      </c>
      <c r="O7" s="36">
        <v>0.81</v>
      </c>
      <c r="P7" s="36">
        <v>100</v>
      </c>
      <c r="Q7" s="36">
        <v>3295</v>
      </c>
      <c r="R7" s="36">
        <v>31507</v>
      </c>
      <c r="S7" s="36">
        <v>29.18</v>
      </c>
      <c r="T7" s="36">
        <v>1079.75</v>
      </c>
      <c r="U7" s="36">
        <v>255</v>
      </c>
      <c r="V7" s="36">
        <v>0.12</v>
      </c>
      <c r="W7" s="36">
        <v>2125</v>
      </c>
      <c r="X7" s="36">
        <v>94.98</v>
      </c>
      <c r="Y7" s="36">
        <v>96.85</v>
      </c>
      <c r="Z7" s="36">
        <v>98.93</v>
      </c>
      <c r="AA7" s="36">
        <v>104.59</v>
      </c>
      <c r="AB7" s="36">
        <v>103.91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1161.05</v>
      </c>
      <c r="BO7" s="36">
        <v>992.47</v>
      </c>
      <c r="BP7" s="36">
        <v>22.05</v>
      </c>
      <c r="BQ7" s="36">
        <v>23.9</v>
      </c>
      <c r="BR7" s="36">
        <v>24.93</v>
      </c>
      <c r="BS7" s="36">
        <v>30.65</v>
      </c>
      <c r="BT7" s="36">
        <v>38.380000000000003</v>
      </c>
      <c r="BU7" s="36">
        <v>43.24</v>
      </c>
      <c r="BV7" s="36">
        <v>42.13</v>
      </c>
      <c r="BW7" s="36">
        <v>42.48</v>
      </c>
      <c r="BX7" s="36">
        <v>41.04</v>
      </c>
      <c r="BY7" s="36">
        <v>41.08</v>
      </c>
      <c r="BZ7" s="36">
        <v>51.49</v>
      </c>
      <c r="CA7" s="36">
        <v>624.26</v>
      </c>
      <c r="CB7" s="36">
        <v>520.20000000000005</v>
      </c>
      <c r="CC7" s="36">
        <v>551.64</v>
      </c>
      <c r="CD7" s="36">
        <v>473.17</v>
      </c>
      <c r="CE7" s="36">
        <v>366.92</v>
      </c>
      <c r="CF7" s="36">
        <v>338.76</v>
      </c>
      <c r="CG7" s="36">
        <v>348.41</v>
      </c>
      <c r="CH7" s="36">
        <v>343.8</v>
      </c>
      <c r="CI7" s="36">
        <v>357.08</v>
      </c>
      <c r="CJ7" s="36">
        <v>378.08</v>
      </c>
      <c r="CK7" s="36">
        <v>295.10000000000002</v>
      </c>
      <c r="CL7" s="36">
        <v>38.58</v>
      </c>
      <c r="CM7" s="36">
        <v>38.58</v>
      </c>
      <c r="CN7" s="36">
        <v>38.58</v>
      </c>
      <c r="CO7" s="36">
        <v>37.799999999999997</v>
      </c>
      <c r="CP7" s="36">
        <v>36.22</v>
      </c>
      <c r="CQ7" s="36">
        <v>44.65</v>
      </c>
      <c r="CR7" s="36">
        <v>46.85</v>
      </c>
      <c r="CS7" s="36">
        <v>46.06</v>
      </c>
      <c r="CT7" s="36">
        <v>45.95</v>
      </c>
      <c r="CU7" s="36">
        <v>44.69</v>
      </c>
      <c r="CV7" s="36">
        <v>53.32</v>
      </c>
      <c r="CW7" s="36">
        <v>63.76</v>
      </c>
      <c r="CX7" s="36">
        <v>60.54</v>
      </c>
      <c r="CY7" s="36">
        <v>71.37</v>
      </c>
      <c r="CZ7" s="36">
        <v>70.59</v>
      </c>
      <c r="DA7" s="36">
        <v>68.239999999999995</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上原 充裕（デジタル）</cp:lastModifiedBy>
  <cp:lastPrinted>2016-02-15T23:54:01Z</cp:lastPrinted>
  <dcterms:created xsi:type="dcterms:W3CDTF">2016-02-03T09:11:57Z</dcterms:created>
  <dcterms:modified xsi:type="dcterms:W3CDTF">2016-02-26T00:20:54Z</dcterms:modified>
</cp:coreProperties>
</file>