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4940" windowHeight="7815"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1" r:id="rId13"/>
    <sheet name="施設類型別ストック情報分析表①" sheetId="22" r:id="rId14"/>
    <sheet name="データシート" sheetId="8" state="hidden" r:id="rId15"/>
    <sheet name="施設類型別ストック情報分析表②" sheetId="23" r:id="rId16"/>
    <sheet name="Sheet4" sheetId="20" r:id="rId17"/>
  </sheets>
  <externalReferences>
    <externalReference r:id="rId18"/>
  </externalReferences>
  <calcPr calcId="145621" concurrentManualCount="2"/>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C35" i="9"/>
  <c r="CO34" i="9"/>
  <c r="BW34" i="9"/>
  <c r="BW35" i="9" s="1"/>
  <c r="BW36" i="9" s="1"/>
  <c r="BW37" i="9" s="1"/>
  <c r="BW38" i="9" s="1"/>
  <c r="BW39" i="9" s="1"/>
  <c r="BW40" i="9" s="1"/>
  <c r="C34" i="9"/>
  <c r="U34" i="9" l="1"/>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<sst xmlns="http://schemas.openxmlformats.org/spreadsheetml/2006/main" count="1030" uniqueCount="554">
  <si>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</si>
  <si>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</si>
  <si>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</si>
  <si>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</si>
  <si>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</si>
  <si>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</si>
  <si>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</si>
  <si>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</si>
  <si>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</si>
  <si>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</si>
  <si>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</si>
  <si>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</si>
  <si>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</si>
  <si>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</si>
  <si>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</si>
  <si>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</si>
  <si>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</si>
  <si>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</si>
  <si>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</si>
  <si>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</si>
  <si>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</si>
  <si>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</si>
  <si>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</si>
  <si>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</si>
  <si>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</si>
  <si>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</si>
  <si>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</si>
  <si>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</si>
  <si>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</si>
  <si>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</si>
  <si>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</si>
  <si>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</si>
  <si>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</si>
  <si>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</si>
  <si>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</si>
  <si>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</si>
  <si>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</si>
  <si>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</si>
  <si>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</si>
  <si>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</si>
  <si>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</si>
  <si>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</si>
  <si>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</si>
  <si>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</si>
  <si>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</si>
  <si>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</si>
  <si>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</si>
  <si>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</si>
  <si>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</si>
  <si>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</si>
  <si>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</si>
  <si>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</si>
  <si>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</si>
  <si>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</si>
  <si>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</si>
  <si>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</si>
  <si>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</si>
  <si>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</si>
  <si>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</si>
  <si>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</si>
  <si>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</si>
  <si>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</si>
  <si>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</si>
  <si>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</si>
  <si>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</si>
  <si>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</si>
  <si>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</si>
  <si>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</si>
  <si>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</si>
  <si>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</si>
  <si>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</si>
  <si>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</si>
  <si>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</si>
  <si>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</si>
  <si>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</si>
  <si>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</si>
  <si>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</si>
  <si>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</si>
  <si>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</si>
  <si>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</si>
  <si>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</si>
  <si>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</si>
  <si>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</si>
  <si>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</si>
  <si>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</si>
  <si>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</si>
  <si>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</si>
  <si>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</si>
  <si>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</si>
  <si>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</si>
  <si>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</si>
  <si>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</si>
  <si>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</si>
  <si>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</si>
  <si>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</si>
  <si>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</si>
  <si>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</si>
  <si>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</si>
  <si>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</si>
  <si>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</si>
  <si>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</si>
  <si>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</si>
  <si>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</si>
  <si>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</si>
  <si>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</si>
  <si>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</si>
  <si>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</si>
  <si>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</si>
  <si>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</si>
  <si>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</si>
  <si>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</si>
  <si>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</si>
  <si>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</si>
  <si>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</si>
  <si>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</si>
  <si>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</si>
  <si>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</si>
  <si>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</si>
  <si>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</si>
  <si>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</si>
  <si>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</si>
  <si>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</si>
  <si>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</si>
  <si>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</si>
  <si>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</si>
  <si>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</si>
  <si>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</si>
  <si>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</si>
  <si>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</si>
  <si>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</si>
  <si>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</si>
  <si>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</si>
  <si>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</si>
  <si>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</si>
  <si>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</si>
  <si>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</si>
  <si>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</si>
  <si>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</si>
  <si>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</si>
  <si>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</si>
  <si>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</si>
  <si>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</si>
  <si>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</si>
  <si>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</si>
  <si>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</si>
  <si>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</si>
  <si>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</si>
  <si>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</si>
  <si>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</si>
  <si>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</si>
  <si>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</si>
  <si>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</si>
  <si>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</si>
  <si>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</si>
  <si>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</si>
  <si>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</si>
  <si>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</si>
  <si>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</si>
  <si>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</si>
  <si>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</si>
  <si>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</si>
  <si>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</si>
  <si>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</si>
  <si>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</si>
  <si>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</si>
  <si>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</si>
  <si>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</si>
  <si>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</si>
  <si>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</si>
  <si>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</si>
  <si>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</si>
  <si>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</si>
  <si>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</si>
  <si>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</si>
  <si>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</si>
  <si>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</si>
  <si>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</si>
  <si>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</si>
  <si>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</si>
  <si>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</si>
  <si>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</si>
  <si>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</si>
  <si>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</si>
  <si>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</si>
  <si>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</si>
  <si>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</si>
  <si>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</si>
  <si>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</si>
  <si>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</si>
  <si>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</si>
  <si>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</si>
  <si>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</si>
  <si>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</si>
  <si>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</si>
  <si>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</si>
  <si>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</si>
  <si>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</si>
  <si>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埼玉県上里町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</si>
  <si>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</si>
  <si>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</si>
  <si>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</si>
  <si>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</si>
  <si>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</si>
  <si>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</si>
  <si>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</si>
  <si>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</si>
  <si>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</si>
  <si>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</si>
  <si>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</si>
  <si>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</si>
  <si>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</si>
  <si>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</si>
  <si>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</si>
  <si>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</si>
  <si>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</si>
  <si>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</si>
  <si>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</si>
  <si>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</si>
  <si>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</si>
  <si>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</si>
  <si>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</si>
  <si>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</si>
  <si>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</si>
  <si>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</si>
  <si>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</si>
  <si>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</si>
  <si>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</si>
  <si>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</si>
  <si>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</si>
  <si>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</si>
  <si>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</si>
  <si>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</si>
  <si>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</si>
  <si>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</si>
  <si>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</si>
  <si>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</si>
  <si>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</si>
  <si>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</si>
  <si>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</si>
  <si>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</si>
  <si>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</si>
  <si>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</si>
  <si>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</si>
  <si>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</si>
  <si>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</si>
  <si>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</si>
  <si>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</si>
  <si>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</si>
  <si>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</si>
  <si>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</si>
  <si>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</si>
  <si>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</si>
  <si>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</si>
  <si>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</si>
  <si>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</si>
  <si>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</si>
  <si>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</si>
  <si>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</si>
  <si>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</si>
  <si>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</si>
  <si>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</si>
  <si>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</si>
  <si>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</si>
  <si>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</si>
  <si>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</si>
  <si>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</si>
  <si>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</si>
  <si>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</si>
  <si>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</si>
  <si>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</si>
  <si>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</si>
  <si>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</si>
  <si>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</si>
  <si>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</si>
  <si>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</si>
  <si>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</si>
  <si>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</si>
  <si>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</si>
  <si>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</si>
  <si>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</si>
  <si>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</si>
  <si>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</si>
  <si>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</si>
  <si>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</si>
  <si>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</si>
  <si>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</si>
  <si>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</si>
  <si>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</si>
  <si>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</si>
  <si>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</si>
  <si>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</si>
  <si>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</si>
  <si>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</si>
  <si>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</si>
  <si>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</si>
  <si>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</si>
  <si>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</si>
  <si>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</si>
  <si>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</si>
  <si>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</si>
  <si>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</si>
  <si>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</si>
  <si>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</si>
  <si>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</si>
  <si>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</si>
  <si>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</si>
  <si>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</si>
  <si>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</si>
  <si>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</si>
  <si>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</si>
  <si>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</si>
  <si>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</si>
  <si>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</si>
  <si>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</si>
  <si>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</si>
  <si>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</si>
  <si>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</si>
  <si>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</si>
  <si>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</si>
  <si>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</si>
  <si>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</si>
  <si>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</si>
  <si>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</si>
  <si>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</si>
  <si>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</si>
  <si>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</si>
  <si>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</si>
  <si>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</si>
  <si>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</si>
  <si>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</si>
  <si>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</si>
  <si>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</si>
  <si>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</si>
  <si>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</si>
  <si>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</si>
  <si>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</si>
  <si>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</si>
  <si>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</si>
  <si>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</si>
  <si>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</si>
  <si>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</si>
  <si>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</si>
  <si>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</si>
  <si>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</si>
  <si>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</si>
  <si>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</si>
  <si>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埼玉県上里町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</si>
  <si>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</si>
  <si>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</si>
  <si>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</si>
  <si>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</si>
  <si>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</si>
  <si>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</si>
  <si>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</si>
  <si>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</si>
  <si>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</si>
  <si>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</si>
  <si>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</si>
  <si>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</si>
  <si>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</si>
  <si>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</si>
  <si>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</si>
  <si>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</si>
  <si>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</si>
  <si>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</si>
  <si>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</si>
  <si>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</si>
  <si>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</si>
  <si>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</si>
  <si>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</si>
  <si>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</si>
  <si>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</si>
  <si>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</si>
  <si>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</si>
  <si>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</si>
  <si>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</si>
  <si>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</si>
  <si>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</si>
  <si>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</si>
  <si>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</si>
  <si>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</si>
  <si>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</si>
  <si>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</si>
  <si>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</si>
  <si>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</si>
  <si>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</si>
  <si>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</si>
  <si>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</si>
  <si>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</si>
  <si>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</si>
  <si>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</si>
  <si>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</si>
  <si>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</si>
  <si>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</si>
  <si>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</si>
  <si>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</si>
  <si>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</si>
  <si>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</si>
  <si>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</si>
  <si>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</si>
  <si>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</si>
  <si>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</si>
  <si>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</si>
  <si>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</si>
  <si>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</si>
  <si>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</si>
  <si>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</si>
  <si>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</si>
  <si>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</si>
  <si>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</si>
  <si>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</si>
  <si>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</si>
  <si>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</si>
  <si>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</si>
  <si>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</si>
  <si>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</si>
  <si>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</si>
  <si>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</si>
  <si>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</si>
  <si>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</si>
  <si>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</si>
  <si>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</si>
  <si>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</si>
  <si>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</si>
  <si>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</si>
  <si>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</si>
  <si>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</si>
  <si>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</si>
  <si>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</si>
  <si>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</si>
  <si>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</si>
  <si>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</si>
  <si>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</si>
  <si>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</si>
  <si>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</si>
  <si>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</si>
  <si>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</si>
  <si>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</si>
  <si>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</si>
  <si>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</si>
  <si>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</si>
  <si>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</si>
  <si>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</si>
  <si>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</si>
  <si>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</si>
  <si>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</si>
  <si>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</si>
  <si>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</si>
  <si>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</si>
  <si>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</si>
  <si>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</si>
  <si>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</si>
  <si>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</si>
  <si>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</si>
  <si>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</si>
  <si>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</si>
  <si>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</si>
  <si>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</si>
  <si>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</si>
  <si>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</si>
  <si>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</si>
  <si>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</si>
  <si>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</si>
  <si>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</si>
  <si>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</si>
  <si>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</si>
  <si>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</si>
  <si>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</si>
  <si>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</si>
  <si>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</si>
  <si>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</si>
  <si>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</si>
  <si>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</si>
  <si>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</si>
  <si>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</si>
  <si>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</si>
  <si>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</si>
  <si>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</si>
  <si>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</si>
  <si>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</si>
  <si>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</si>
  <si>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</si>
  <si>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</si>
  <si>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</si>
  <si>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</si>
  <si>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</si>
  <si>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</si>
  <si>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</si>
  <si>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</si>
  <si>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</si>
  <si>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</si>
  <si>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</si>
  <si>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</si>
  <si>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</si>
  <si>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</si>
  <si>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</si>
  <si>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</si>
  <si>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</si>
  <si>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</si>
  <si>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</si>
  <si>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</si>
  <si>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</si>
  <si>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</si>
  <si>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</si>
  <si>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</si>
  <si>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</si>
  <si>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</si>
  <si>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</si>
  <si>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</si>
  <si>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</si>
  <si>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</si>
  <si>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</si>
  <si>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</si>
  <si>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</si>
  <si>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</si>
  <si>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</si>
  <si>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</si>
  <si>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</si>
  <si>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</si>
  <si>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</si>
  <si>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</si>
  <si>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</si>
  <si>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</si>
  <si>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4.50</t>
  </si>
  <si>
    <t>一般会計</t>
  </si>
  <si>
    <t>水道事業会計</t>
  </si>
  <si>
    <t>国民健康保険特別会計</t>
  </si>
  <si>
    <t>介護保険特別会計</t>
  </si>
  <si>
    <t>下水道事業会計</t>
  </si>
  <si>
    <t>後期高齢者医療特別会計</t>
  </si>
  <si>
    <t>農業集落排水事業特別会計</t>
  </si>
  <si>
    <t>その他会計（赤字）</t>
  </si>
  <si>
    <t>その他会計（黒字）</t>
  </si>
  <si>
    <t>児玉郡市広域市町村圏組合</t>
    <rPh sb="0" eb="2">
      <t>コダマ</t>
    </rPh>
    <rPh sb="2" eb="4">
      <t>グンシ</t>
    </rPh>
    <rPh sb="4" eb="6">
      <t>コウイキ</t>
    </rPh>
    <rPh sb="6" eb="9">
      <t>シチョウソン</t>
    </rPh>
    <rPh sb="9" eb="10">
      <t>ケン</t>
    </rPh>
    <rPh sb="10" eb="12">
      <t>クミアイ</t>
    </rPh>
    <phoneticPr fontId="22"/>
  </si>
  <si>
    <t>本庄上里学校給食センター（オッケー）</t>
    <rPh sb="0" eb="2">
      <t>ホンジョウ</t>
    </rPh>
    <rPh sb="2" eb="4">
      <t>カミサト</t>
    </rPh>
    <rPh sb="4" eb="6">
      <t>ガッコウ</t>
    </rPh>
    <rPh sb="6" eb="8">
      <t>キュウショク</t>
    </rPh>
    <phoneticPr fontId="22"/>
  </si>
  <si>
    <t>一般会計</t>
    <rPh sb="0" eb="2">
      <t>イッパン</t>
    </rPh>
    <rPh sb="2" eb="4">
      <t>カイケイ</t>
    </rPh>
    <phoneticPr fontId="8"/>
  </si>
  <si>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</si>
  <si>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</si>
  <si>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</si>
  <si>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</si>
  <si>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</si>
  <si>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</si>
  <si>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</si>
  <si>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</si>
  <si>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</si>
  <si>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</si>
  <si>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</si>
  <si>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</si>
  <si>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</si>
  <si>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</si>
  <si>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</si>
  <si>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</si>
  <si>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はここ数年減少傾向にあるものの、有形固定資産減価償却率は前年比1.1ポイント上昇している。小中学校をはじめとした公共施設の老朽化対策として、公共施設等個別施設計画に基づき適切な更新、維持管理を行う必要がある。</t>
    <phoneticPr fontId="5"/>
  </si>
  <si>
    <t>　将来負担比率は平成24年度をピークに順調に減少している。実質公債費比率についても平成25年度をピークに大きく改善をしている。しかしながら、平成28年度決算における実質公債費比率の改善は平成25年度に大きく上昇した単年度公債費比率16.7％の影響を受けなくなったことが要因となっていて、平成28年度には、上里中学校（屋内運動場）改築事業債の償還が開始されるなど、償還額が増加に転じ、単年度公債費比率は前年度を2.5ポイント上回るものとなっている。今後、防災行政無線のデジタル化や学校をはじめとした公共施設の大規模改修事業等が見込まれることから、充当可能基金の適正な運用などにより健全な財政運営を図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</si>
</sst>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2"/>
      <name val="ＭＳ 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0" fontId="31" fillId="0" borderId="0">
      <alignment vertical="center"/>
    </xf>
    <xf numFmtId="0" fontId="12" fillId="0" borderId="0">
      <alignment vertical="center"/>
    </xf>
    <xf numFmtId="0" fontId="30" fillId="0" borderId="0">
      <alignment vertical="center"/>
    </xf>
  </cellStyleXfs>
  <cellXfs count="126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2"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45">
    <cellStyle name="パーセント 2" xfId="6"/>
    <cellStyle name="桁区切り 2" xfId="7"/>
    <cellStyle name="桁区切り 2 2" xfId="8"/>
    <cellStyle name="桁区切り 2 3" xfId="9"/>
    <cellStyle name="桁区切り 2 3 2" xfId="40"/>
    <cellStyle name="桁区切り 2 4" xfId="39"/>
    <cellStyle name="桁区切り 3" xfId="10"/>
    <cellStyle name="桁区切り 3 2" xfId="41"/>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 5" xfId="42"/>
    <cellStyle name="標準 2_2007AJAHO401600" xfId="17"/>
    <cellStyle name="標準 3" xfId="18"/>
    <cellStyle name="標準 3 2" xfId="19"/>
    <cellStyle name="標準 3 3" xfId="29"/>
    <cellStyle name="標準 3 4" xfId="43"/>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 8" xfId="44"/>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48407</c:v>
                </c:pt>
                <c:pt idx="1">
                  <c:v>69477</c:v>
                </c:pt>
                <c:pt idx="2">
                  <c:v>59668</c:v>
                </c:pt>
                <c:pt idx="3">
                  <c:v>56894</c:v>
                </c:pt>
                <c:pt idx="4">
                  <c:v>57122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28822</c:v>
                </c:pt>
                <c:pt idx="1">
                  <c:v>58767</c:v>
                </c:pt>
                <c:pt idx="2">
                  <c:v>28046</c:v>
                </c:pt>
                <c:pt idx="3">
                  <c:v>39521</c:v>
                </c:pt>
                <c:pt idx="4">
                  <c:v>29868</c:v>
                </c:pt>
              </c:numCache>
            </c:numRef>
          </c:val>
          <c:smooth val="0"/>
        </c:ser>
        <c:dLbls>
          <c:showLegendKey val="0"/>
          <c:showVal val="0"/>
          <c:showCatName val="0"/>
          <c:showSerName val="0"/>
          <c:showPercent val="0"/>
          <c:showBubbleSize val="0"/>
        </c:dLbls>
        <c:marker val="1"/>
        <c:smooth val="0"/>
        <c:axId val="193910656"/>
        <c:axId val="193912832"/>
      </c:lineChart>
      <c:catAx>
        <c:axId val="1939106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3912832"/>
        <c:crosses val="autoZero"/>
        <c:auto val="1"/>
        <c:lblAlgn val="ctr"/>
        <c:lblOffset val="100"/>
        <c:tickLblSkip val="1"/>
        <c:tickMarkSkip val="1"/>
        <c:noMultiLvlLbl val="0"/>
      </c:catAx>
      <c:valAx>
        <c:axId val="19391283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3910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10.62</c:v>
                </c:pt>
                <c:pt idx="1">
                  <c:v>9.66</c:v>
                </c:pt>
                <c:pt idx="2">
                  <c:v>9.76</c:v>
                </c:pt>
                <c:pt idx="3">
                  <c:v>13.22</c:v>
                </c:pt>
                <c:pt idx="4">
                  <c:v>13.49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22.13</c:v>
                </c:pt>
                <c:pt idx="1">
                  <c:v>18.12</c:v>
                </c:pt>
                <c:pt idx="2">
                  <c:v>18.649999999999999</c:v>
                </c:pt>
                <c:pt idx="3">
                  <c:v>17.149999999999999</c:v>
                </c:pt>
                <c:pt idx="4">
                  <c:v>19.690000000000001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13232256"/>
        <c:axId val="213234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4.9800000000000004</c:v>
                </c:pt>
                <c:pt idx="1">
                  <c:v>-4.5</c:v>
                </c:pt>
                <c:pt idx="2">
                  <c:v>0.34</c:v>
                </c:pt>
                <c:pt idx="3">
                  <c:v>2.48</c:v>
                </c:pt>
                <c:pt idx="4">
                  <c:v>2.66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13232256"/>
        <c:axId val="213234432"/>
      </c:lineChart>
      <c:catAx>
        <c:axId val="21323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3234432"/>
        <c:crosses val="autoZero"/>
        <c:auto val="1"/>
        <c:lblAlgn val="ctr"/>
        <c:lblOffset val="100"/>
        <c:tickLblSkip val="1"/>
        <c:tickMarkSkip val="1"/>
        <c:noMultiLvlLbl val="0"/>
      </c:catAx>
      <c:valAx>
        <c:axId val="213234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232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0.33</c:v>
                </c:pt>
                <c:pt idx="2">
                  <c:v>#N/A</c:v>
                </c:pt>
                <c:pt idx="3">
                  <c:v>1.25</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0.03</c:v>
                </c:pt>
                <c:pt idx="4">
                  <c:v>#N/A</c:v>
                </c:pt>
                <c:pt idx="5">
                  <c:v>0.03</c:v>
                </c:pt>
                <c:pt idx="6">
                  <c:v>#N/A</c:v>
                </c:pt>
                <c:pt idx="7">
                  <c:v>0</c:v>
                </c:pt>
                <c:pt idx="8">
                  <c:v>#N/A</c:v>
                </c:pt>
                <c:pt idx="9">
                  <c:v>0.03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#N/A</c:v>
                </c:pt>
                <c:pt idx="5">
                  <c:v>0.33</c:v>
                </c:pt>
                <c:pt idx="6">
                  <c:v>#N/A</c:v>
                </c:pt>
                <c:pt idx="7">
                  <c:v>0.75</c:v>
                </c:pt>
                <c:pt idx="8">
                  <c:v>#N/A</c:v>
                </c:pt>
                <c:pt idx="9">
                  <c:v>1.1499999999999999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0.65</c:v>
                </c:pt>
                <c:pt idx="2">
                  <c:v>#N/A</c:v>
                </c:pt>
                <c:pt idx="3">
                  <c:v>0.48</c:v>
                </c:pt>
                <c:pt idx="4">
                  <c:v>#N/A</c:v>
                </c:pt>
                <c:pt idx="5">
                  <c:v>0.97</c:v>
                </c:pt>
                <c:pt idx="6">
                  <c:v>#N/A</c:v>
                </c:pt>
                <c:pt idx="7">
                  <c:v>1.39</c:v>
                </c:pt>
                <c:pt idx="8">
                  <c:v>#N/A</c:v>
                </c:pt>
                <c:pt idx="9">
                  <c:v>1.73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4.72</c:v>
                </c:pt>
                <c:pt idx="2">
                  <c:v>#N/A</c:v>
                </c:pt>
                <c:pt idx="3">
                  <c:v>4.21</c:v>
                </c:pt>
                <c:pt idx="4">
                  <c:v>#N/A</c:v>
                </c:pt>
                <c:pt idx="5">
                  <c:v>3.96</c:v>
                </c:pt>
                <c:pt idx="6">
                  <c:v>#N/A</c:v>
                </c:pt>
                <c:pt idx="7">
                  <c:v>4.88</c:v>
                </c:pt>
                <c:pt idx="8">
                  <c:v>#N/A</c:v>
                </c:pt>
                <c:pt idx="9">
                  <c:v>5.74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12.29</c:v>
                </c:pt>
                <c:pt idx="2">
                  <c:v>#N/A</c:v>
                </c:pt>
                <c:pt idx="3">
                  <c:v>12.19</c:v>
                </c:pt>
                <c:pt idx="4">
                  <c:v>#N/A</c:v>
                </c:pt>
                <c:pt idx="5">
                  <c:v>6.33</c:v>
                </c:pt>
                <c:pt idx="6">
                  <c:v>#N/A</c:v>
                </c:pt>
                <c:pt idx="7">
                  <c:v>4.17</c:v>
                </c:pt>
                <c:pt idx="8">
                  <c:v>#N/A</c:v>
                </c:pt>
                <c:pt idx="9">
                  <c:v>7.03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10.36</c:v>
                </c:pt>
                <c:pt idx="2">
                  <c:v>#N/A</c:v>
                </c:pt>
                <c:pt idx="3">
                  <c:v>9.58</c:v>
                </c:pt>
                <c:pt idx="4">
                  <c:v>#N/A</c:v>
                </c:pt>
                <c:pt idx="5">
                  <c:v>9.76</c:v>
                </c:pt>
                <c:pt idx="6">
                  <c:v>#N/A</c:v>
                </c:pt>
                <c:pt idx="7">
                  <c:v>13.22</c:v>
                </c:pt>
                <c:pt idx="8">
                  <c:v>#N/A</c:v>
                </c:pt>
                <c:pt idx="9">
                  <c:v>13.49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13701376"/>
        <c:axId val="213702912"/>
      </c:barChart>
      <c:catAx>
        <c:axId val="21370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702912"/>
        <c:crosses val="autoZero"/>
        <c:auto val="1"/>
        <c:lblAlgn val="ctr"/>
        <c:lblOffset val="100"/>
        <c:tickLblSkip val="1"/>
        <c:tickMarkSkip val="1"/>
        <c:noMultiLvlLbl val="0"/>
      </c:catAx>
      <c:valAx>
        <c:axId val="213702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701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636</c:v>
                </c:pt>
                <c:pt idx="5">
                  <c:v>669</c:v>
                </c:pt>
                <c:pt idx="8">
                  <c:v>701</c:v>
                </c:pt>
                <c:pt idx="11">
                  <c:v>695</c:v>
                </c:pt>
                <c:pt idx="14">
                  <c:v>721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57</c:v>
                </c:pt>
                <c:pt idx="3">
                  <c:v>474</c:v>
                </c:pt>
                <c:pt idx="6">
                  <c:v>21</c:v>
                </c:pt>
                <c:pt idx="9">
                  <c:v>21</c:v>
                </c:pt>
                <c:pt idx="12">
                  <c:v>20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309</c:v>
                </c:pt>
                <c:pt idx="3">
                  <c:v>284</c:v>
                </c:pt>
                <c:pt idx="6">
                  <c:v>158</c:v>
                </c:pt>
                <c:pt idx="9">
                  <c:v>118</c:v>
                </c:pt>
                <c:pt idx="12">
                  <c:v>129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94</c:v>
                </c:pt>
                <c:pt idx="3">
                  <c:v>122</c:v>
                </c:pt>
                <c:pt idx="6">
                  <c:v>132</c:v>
                </c:pt>
                <c:pt idx="9">
                  <c:v>155</c:v>
                </c:pt>
                <c:pt idx="12">
                  <c:v>152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662</c:v>
                </c:pt>
                <c:pt idx="3">
                  <c:v>675</c:v>
                </c:pt>
                <c:pt idx="6">
                  <c:v>695</c:v>
                </c:pt>
                <c:pt idx="9">
                  <c:v>672</c:v>
                </c:pt>
                <c:pt idx="12">
                  <c:v>816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04410240"/>
        <c:axId val="204424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486</c:v>
                </c:pt>
                <c:pt idx="2">
                  <c:v>#N/A</c:v>
                </c:pt>
                <c:pt idx="3">
                  <c:v>#N/A</c:v>
                </c:pt>
                <c:pt idx="4">
                  <c:v>886</c:v>
                </c:pt>
                <c:pt idx="5">
                  <c:v>#N/A</c:v>
                </c:pt>
                <c:pt idx="6">
                  <c:v>#N/A</c:v>
                </c:pt>
                <c:pt idx="7">
                  <c:v>305</c:v>
                </c:pt>
                <c:pt idx="8">
                  <c:v>#N/A</c:v>
                </c:pt>
                <c:pt idx="9">
                  <c:v>#N/A</c:v>
                </c:pt>
                <c:pt idx="10">
                  <c:v>271</c:v>
                </c:pt>
                <c:pt idx="11">
                  <c:v>#N/A</c:v>
                </c:pt>
                <c:pt idx="12">
                  <c:v>#N/A</c:v>
                </c:pt>
                <c:pt idx="13">
                  <c:v>396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04410240"/>
        <c:axId val="204424704"/>
      </c:lineChart>
      <c:catAx>
        <c:axId val="20441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4424704"/>
        <c:crosses val="autoZero"/>
        <c:auto val="1"/>
        <c:lblAlgn val="ctr"/>
        <c:lblOffset val="100"/>
        <c:tickLblSkip val="1"/>
        <c:tickMarkSkip val="1"/>
        <c:noMultiLvlLbl val="0"/>
      </c:catAx>
      <c:valAx>
        <c:axId val="204424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410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7447</c:v>
                </c:pt>
                <c:pt idx="5">
                  <c:v>7986</c:v>
                </c:pt>
                <c:pt idx="8">
                  <c:v>8352</c:v>
                </c:pt>
                <c:pt idx="11">
                  <c:v>8357</c:v>
                </c:pt>
                <c:pt idx="14">
                  <c:v>7764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c:v>
                </c:pt>
                <c:pt idx="5">
                  <c:v>2</c:v>
                </c:pt>
                <c:pt idx="8">
                  <c:v>1</c:v>
                </c:pt>
                <c:pt idx="11">
                  <c:v>0</c:v>
                </c:pt>
                <c:pt idx="14">
                  <c:v>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2701</c:v>
                </c:pt>
                <c:pt idx="5">
                  <c:v>2956</c:v>
                </c:pt>
                <c:pt idx="8">
                  <c:v>3349</c:v>
                </c:pt>
                <c:pt idx="11">
                  <c:v>3288</c:v>
                </c:pt>
                <c:pt idx="14">
                  <c:v>3618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92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1576</c:v>
                </c:pt>
                <c:pt idx="3">
                  <c:v>1090</c:v>
                </c:pt>
                <c:pt idx="6">
                  <c:v>901</c:v>
                </c:pt>
                <c:pt idx="9">
                  <c:v>815</c:v>
                </c:pt>
                <c:pt idx="12">
                  <c:v>767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797</c:v>
                </c:pt>
                <c:pt idx="3">
                  <c:v>576</c:v>
                </c:pt>
                <c:pt idx="6">
                  <c:v>823</c:v>
                </c:pt>
                <c:pt idx="9">
                  <c:v>792</c:v>
                </c:pt>
                <c:pt idx="12">
                  <c:v>821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2871</c:v>
                </c:pt>
                <c:pt idx="3">
                  <c:v>2877</c:v>
                </c:pt>
                <c:pt idx="6">
                  <c:v>2873</c:v>
                </c:pt>
                <c:pt idx="9">
                  <c:v>2790</c:v>
                </c:pt>
                <c:pt idx="12">
                  <c:v>2638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181</c:v>
                </c:pt>
                <c:pt idx="3">
                  <c:v>144</c:v>
                </c:pt>
                <c:pt idx="6">
                  <c:v>124</c:v>
                </c:pt>
                <c:pt idx="9">
                  <c:v>107</c:v>
                </c:pt>
                <c:pt idx="12">
                  <c:v>88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6956</c:v>
                </c:pt>
                <c:pt idx="3">
                  <c:v>8087</c:v>
                </c:pt>
                <c:pt idx="6">
                  <c:v>8418</c:v>
                </c:pt>
                <c:pt idx="9">
                  <c:v>8520</c:v>
                </c:pt>
                <c:pt idx="12">
                  <c:v>8395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92502016"/>
        <c:axId val="192512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2321</c:v>
                </c:pt>
                <c:pt idx="2">
                  <c:v>#N/A</c:v>
                </c:pt>
                <c:pt idx="3">
                  <c:v>#N/A</c:v>
                </c:pt>
                <c:pt idx="4">
                  <c:v>1830</c:v>
                </c:pt>
                <c:pt idx="5">
                  <c:v>#N/A</c:v>
                </c:pt>
                <c:pt idx="6">
                  <c:v>#N/A</c:v>
                </c:pt>
                <c:pt idx="7">
                  <c:v>1438</c:v>
                </c:pt>
                <c:pt idx="8">
                  <c:v>#N/A</c:v>
                </c:pt>
                <c:pt idx="9">
                  <c:v>#N/A</c:v>
                </c:pt>
                <c:pt idx="10">
                  <c:v>1377</c:v>
                </c:pt>
                <c:pt idx="11">
                  <c:v>#N/A</c:v>
                </c:pt>
                <c:pt idx="12">
                  <c:v>#N/A</c:v>
                </c:pt>
                <c:pt idx="13">
                  <c:v>1325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92502016"/>
        <c:axId val="192512384"/>
      </c:lineChart>
      <c:catAx>
        <c:axId val="192502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2512384"/>
        <c:crosses val="autoZero"/>
        <c:auto val="1"/>
        <c:lblAlgn val="ctr"/>
        <c:lblOffset val="100"/>
        <c:tickLblSkip val="1"/>
        <c:tickMarkSkip val="1"/>
        <c:noMultiLvlLbl val="0"/>
      </c:catAx>
      <c:valAx>
        <c:axId val="192512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502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54.5</c:v>
                </c:pt>
                <c:pt idx="4">
                  <c:v>55.6</c:v>
                </c:pt>
              </c:numCache>
            </c:numRef>
          </c:xVal>
          <c:yVal>
            <c:numRef>
              <c:f>公会計指標分析・財政指標組合せ分析表!$K$51:$O$51</c:f>
              <c:numCache>
                <c:formatCode>#,##0.0;"▲ "#,##0.0</c:formatCode>
                <c:ptCount val="5"/>
                <c:pt idx="3">
                  <c:v>25.9</c:v>
                </c:pt>
                <c:pt idx="4">
                  <c:v>25.2</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54.5</c:v>
                </c:pt>
                <c:pt idx="4">
                  <c:v>55.5</c:v>
                </c:pt>
              </c:numCache>
            </c:numRef>
          </c:xVal>
          <c:yVal>
            <c:numRef>
              <c:f>公会計指標分析・財政指標組合せ分析表!$K$55:$O$55</c:f>
              <c:numCache>
                <c:formatCode>#,##0.0;"▲ "#,##0.0</c:formatCode>
                <c:ptCount val="5"/>
                <c:pt idx="3">
                  <c:v>20.2</c:v>
                </c:pt>
                <c:pt idx="4">
                  <c:v>15.5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89853952"/>
        <c:axId val="89855872"/>
      </c:scatterChart>
      <c:valAx>
        <c:axId val="89853952"/>
        <c:scaling>
          <c:orientation val="minMax"/>
          <c:max val="55.7"/>
          <c:min val="54.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855872"/>
        <c:crosses val="autoZero"/>
        <c:crossBetween val="midCat"/>
      </c:valAx>
      <c:valAx>
        <c:axId val="89855872"/>
        <c:scaling>
          <c:orientation val="minMax"/>
          <c:max val="28"/>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98539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9.9</c:v>
                </c:pt>
                <c:pt idx="1">
                  <c:v>11.9</c:v>
                </c:pt>
                <c:pt idx="2">
                  <c:v>10.6</c:v>
                </c:pt>
                <c:pt idx="3">
                  <c:v>9.1999999999999993</c:v>
                </c:pt>
                <c:pt idx="4">
                  <c:v>6.1</c:v>
                </c:pt>
              </c:numCache>
            </c:numRef>
          </c:xVal>
          <c:yVal>
            <c:numRef>
              <c:f>公会計指標分析・財政指標組合せ分析表!$K$73:$O$73</c:f>
              <c:numCache>
                <c:formatCode>#,##0.0;"▲ "#,##0.0</c:formatCode>
                <c:ptCount val="5"/>
                <c:pt idx="0">
                  <c:v>44.3</c:v>
                </c:pt>
                <c:pt idx="1">
                  <c:v>34.5</c:v>
                </c:pt>
                <c:pt idx="2">
                  <c:v>27.6</c:v>
                </c:pt>
                <c:pt idx="3">
                  <c:v>25.9</c:v>
                </c:pt>
                <c:pt idx="4">
                  <c:v>25.2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9.4</c:v>
                </c:pt>
                <c:pt idx="2">
                  <c:v>8.1</c:v>
                </c:pt>
                <c:pt idx="3">
                  <c:v>7.1</c:v>
                </c:pt>
                <c:pt idx="4">
                  <c:v>6.6</c:v>
                </c:pt>
              </c:numCache>
            </c:numRef>
          </c:xVal>
          <c:yVal>
            <c:numRef>
              <c:f>公会計指標分析・財政指標組合せ分析表!$K$77:$O$77</c:f>
              <c:numCache>
                <c:formatCode>#,##0.0;"▲ "#,##0.0</c:formatCode>
                <c:ptCount val="5"/>
                <c:pt idx="0">
                  <c:v>43</c:v>
                </c:pt>
                <c:pt idx="1">
                  <c:v>37</c:v>
                </c:pt>
                <c:pt idx="2">
                  <c:v>27.8</c:v>
                </c:pt>
                <c:pt idx="3">
                  <c:v>20.2</c:v>
                </c:pt>
                <c:pt idx="4">
                  <c:v>15.5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89874432"/>
        <c:axId val="89876352"/>
      </c:scatterChart>
      <c:valAx>
        <c:axId val="89874432"/>
        <c:scaling>
          <c:orientation val="minMax"/>
          <c:max val="12.4"/>
          <c:min val="5.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876352"/>
        <c:crosses val="autoZero"/>
        <c:crossBetween val="midCat"/>
      </c:valAx>
      <c:valAx>
        <c:axId val="89876352"/>
        <c:scaling>
          <c:orientation val="minMax"/>
          <c:max val="50"/>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98744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上里中学校屋内運動場にかかる地方債の償還が開始となり、前年度から大きく増加した。この水準が当面続く見込みである。さらには、老朽化した公共施設の大規模改修事業等が見込まれることから、基金を主体とした財源確保が必要になる。</a:t>
          </a:r>
        </a:p>
        <a:p>
          <a:r>
            <a:rPr kumimoji="1" lang="ja-JP" altLang="en-US" sz="1400">
              <a:latin typeface="ＭＳ ゴシック" pitchFamily="49" charset="-128"/>
              <a:ea typeface="ＭＳ ゴシック" pitchFamily="49" charset="-128"/>
            </a:rPr>
            <a:t>　組合等の償還については、消防施設の更新（ポンプ車）に要した地方債の償還開始による増。今後、清掃施設等に多額の更新経費が懸念されるため、その財源確保が、構成市町での課題となっている。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借入利率の高い地方債の償還が終了したことなどにより、地方債の現在高が、昨年度より</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2,523</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千円の減となったことをはじめ、その他の負担見込額も併せて減少し、将来負担額総額を平成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年度と比較すると、</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1,417</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千円の減となった。</a:t>
          </a:r>
        </a:p>
        <a:p>
          <a:r>
            <a:rPr kumimoji="1" lang="ja-JP" altLang="en-US" sz="1400">
              <a:latin typeface="ＭＳ ゴシック" pitchFamily="49" charset="-128"/>
              <a:ea typeface="ＭＳ ゴシック" pitchFamily="49" charset="-128"/>
            </a:rPr>
            <a:t> また、充当可能財源等については、充当可能基金や基準財政需要額参入見込額の増減により、前年度より</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6,218</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千円減少したが、将来負担額が大きく減少していることから、将来負担比率は前年度から</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ポイント減少し</a:t>
          </a:r>
          <a:r>
            <a:rPr kumimoji="1" lang="en-US" altLang="ja-JP" sz="1400">
              <a:latin typeface="ＭＳ ゴシック" pitchFamily="49" charset="-128"/>
              <a:ea typeface="ＭＳ ゴシック" pitchFamily="49" charset="-128"/>
            </a:rPr>
            <a:t>25.2</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今後、防災行政無線のデジタル化や公共施設の大規模改修事業等が見込まれることから、充当可能基金の更なる増加を図り、財政負担の軽減と平準化を積極的に行う。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埼玉県上里町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31,259
30,154
29.18
9,922,767
9,069,643
803,490
5,954,518
8,394,605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25.2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[ 55.6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平均的な値となっている。平成</a:t>
          </a:r>
          <a:r>
            <a:rPr kumimoji="1" lang="en-US" altLang="ja-JP" sz="1100">
              <a:latin typeface="ＭＳ Ｐゴシック"/>
            </a:rPr>
            <a:t>27</a:t>
          </a:r>
          <a:r>
            <a:rPr kumimoji="1" lang="ja-JP" altLang="en-US" sz="1100">
              <a:latin typeface="ＭＳ Ｐゴシック"/>
            </a:rPr>
            <a:t>年度の消防本部建設、平成</a:t>
          </a:r>
          <a:r>
            <a:rPr kumimoji="1" lang="en-US" altLang="ja-JP" sz="1100">
              <a:latin typeface="ＭＳ Ｐゴシック"/>
            </a:rPr>
            <a:t>28</a:t>
          </a:r>
          <a:r>
            <a:rPr kumimoji="1" lang="ja-JP" altLang="en-US" sz="1100">
              <a:latin typeface="ＭＳ Ｐゴシック"/>
            </a:rPr>
            <a:t>年度の児玉分署建設など、消防庁舎の更新等により消防施設が</a:t>
          </a:r>
          <a:r>
            <a:rPr kumimoji="1" lang="en-US" altLang="ja-JP" sz="1100">
              <a:latin typeface="ＭＳ Ｐゴシック"/>
            </a:rPr>
            <a:t>21.9</a:t>
          </a:r>
          <a:r>
            <a:rPr kumimoji="1" lang="ja-JP" altLang="en-US" sz="1100">
              <a:latin typeface="ＭＳ Ｐゴシック"/>
            </a:rPr>
            <a:t>％と低い償却率となっている一方、学校施設が</a:t>
          </a:r>
          <a:r>
            <a:rPr kumimoji="1" lang="en-US" altLang="ja-JP" sz="1100">
              <a:latin typeface="ＭＳ Ｐゴシック"/>
            </a:rPr>
            <a:t>71.2</a:t>
          </a:r>
          <a:r>
            <a:rPr kumimoji="1" lang="ja-JP" altLang="en-US" sz="1100">
              <a:latin typeface="ＭＳ Ｐゴシック"/>
            </a:rPr>
            <a:t>％と高い償却率となっており、教育施設を中心に公共施設の老朽化が進んでいることを示している。今後、公共施設等個別施設計画を策定し、計画的な更新を行う。</a:t>
          </a:r>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110067</xdr:rowOff>
    </xdr:from>
    <xdr:to>
      <xdr:col>3</xdr:col>
      <xdr:colOff>1170940</xdr:colOff>
      <xdr:row>34</xdr:row>
      <xdr:rowOff>91440</xdr:rowOff>
    </xdr:to>
    <xdr:cxnSp macro="">
      <xdr:nvCxnSpPr>
        <xdr:cNvPr id="64" name="直線コネクタ 63"/>
        <xdr:cNvCxnSpPr/>
      </xdr:nvCxnSpPr>
      <xdr:spPr>
        <a:xfrm flipV="1">
          <a:off x="4760595" y="5348817"/>
          <a:ext cx="1270" cy="1352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95267</xdr:rowOff>
    </xdr:from>
    <xdr:ext cx="405111" cy="259045"/>
    <xdr:sp macro="" textlink="">
      <xdr:nvSpPr>
        <xdr:cNvPr id="65"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3</xdr:col>
      <xdr:colOff>1082675</xdr:colOff>
      <xdr:row>34</xdr:row>
      <xdr:rowOff>91440</xdr:rowOff>
    </xdr:from>
    <xdr:to>
      <xdr:col>3</xdr:col>
      <xdr:colOff>1260475</xdr:colOff>
      <xdr:row>34</xdr:row>
      <xdr:rowOff>91440</xdr:rowOff>
    </xdr:to>
    <xdr:cxnSp macro="">
      <xdr:nvCxnSpPr>
        <xdr:cNvPr id="66" name="直線コネクタ 65"/>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56744</xdr:rowOff>
    </xdr:from>
    <xdr:ext cx="405111" cy="259045"/>
    <xdr:sp macro="" textlink="">
      <xdr:nvSpPr>
        <xdr:cNvPr id="67"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3</xdr:col>
      <xdr:colOff>1082675</xdr:colOff>
      <xdr:row>26</xdr:row>
      <xdr:rowOff>110067</xdr:rowOff>
    </xdr:from>
    <xdr:to>
      <xdr:col>3</xdr:col>
      <xdr:colOff>1260475</xdr:colOff>
      <xdr:row>26</xdr:row>
      <xdr:rowOff>110067</xdr:rowOff>
    </xdr:to>
    <xdr:cxnSp macro="">
      <xdr:nvCxnSpPr>
        <xdr:cNvPr id="68" name="直線コネクタ 67"/>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171044</xdr:rowOff>
    </xdr:from>
    <xdr:ext cx="405111" cy="259045"/>
    <xdr:sp macro="" textlink="">
      <xdr:nvSpPr>
        <xdr:cNvPr id="69" name="有形固定資産減価償却率平均値テキスト"/>
        <xdr:cNvSpPr txBox="1"/>
      </xdr:nvSpPr>
      <xdr:spPr>
        <a:xfrm>
          <a:off x="4813300" y="5924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21167</xdr:rowOff>
    </xdr:from>
    <xdr:to>
      <xdr:col>3</xdr:col>
      <xdr:colOff>1222375</xdr:colOff>
      <xdr:row>30</xdr:row>
      <xdr:rowOff>122767</xdr:rowOff>
    </xdr:to>
    <xdr:sp macro="" textlink="">
      <xdr:nvSpPr>
        <xdr:cNvPr id="70" name="フローチャート : 判断 69"/>
        <xdr:cNvSpPr/>
      </xdr:nvSpPr>
      <xdr:spPr>
        <a:xfrm>
          <a:off x="4711700" y="594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93133</xdr:rowOff>
    </xdr:from>
    <xdr:to>
      <xdr:col>3</xdr:col>
      <xdr:colOff>511175</xdr:colOff>
      <xdr:row>31</xdr:row>
      <xdr:rowOff>23283</xdr:rowOff>
    </xdr:to>
    <xdr:sp macro="" textlink="">
      <xdr:nvSpPr>
        <xdr:cNvPr id="71" name="フローチャート : 判断 70"/>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13970</xdr:rowOff>
    </xdr:from>
    <xdr:to>
      <xdr:col>3</xdr:col>
      <xdr:colOff>1222375</xdr:colOff>
      <xdr:row>30</xdr:row>
      <xdr:rowOff>115570</xdr:rowOff>
    </xdr:to>
    <xdr:sp macro="" textlink="">
      <xdr:nvSpPr>
        <xdr:cNvPr id="77" name="円/楕円 76"/>
        <xdr:cNvSpPr/>
      </xdr:nvSpPr>
      <xdr:spPr>
        <a:xfrm>
          <a:off x="47117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36847</xdr:rowOff>
    </xdr:from>
    <xdr:ext cx="405111" cy="259045"/>
    <xdr:sp macro="" textlink="">
      <xdr:nvSpPr>
        <xdr:cNvPr id="78" name="有形固定資産減価償却率該当値テキスト"/>
        <xdr:cNvSpPr txBox="1"/>
      </xdr:nvSpPr>
      <xdr:spPr>
        <a:xfrm>
          <a:off x="4813300"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93133</xdr:rowOff>
    </xdr:from>
    <xdr:to>
      <xdr:col>3</xdr:col>
      <xdr:colOff>511175</xdr:colOff>
      <xdr:row>31</xdr:row>
      <xdr:rowOff>23283</xdr:rowOff>
    </xdr:to>
    <xdr:sp macro="" textlink="">
      <xdr:nvSpPr>
        <xdr:cNvPr id="79" name="円/楕円 78"/>
        <xdr:cNvSpPr/>
      </xdr:nvSpPr>
      <xdr:spPr>
        <a:xfrm>
          <a:off x="40005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64770</xdr:rowOff>
    </xdr:from>
    <xdr:to>
      <xdr:col>3</xdr:col>
      <xdr:colOff>1171575</xdr:colOff>
      <xdr:row>30</xdr:row>
      <xdr:rowOff>143933</xdr:rowOff>
    </xdr:to>
    <xdr:cxnSp macro="">
      <xdr:nvCxnSpPr>
        <xdr:cNvPr id="80" name="直線コネクタ 79"/>
        <xdr:cNvCxnSpPr/>
      </xdr:nvCxnSpPr>
      <xdr:spPr>
        <a:xfrm flipV="1">
          <a:off x="4051300" y="5989320"/>
          <a:ext cx="7112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14410</xdr:rowOff>
    </xdr:from>
    <xdr:ext cx="405111" cy="259045"/>
    <xdr:sp macro="" textlink="">
      <xdr:nvSpPr>
        <xdr:cNvPr id="81" name="n_1aveValue有形固定資産減価償却率"/>
        <xdr:cNvSpPr txBox="1"/>
      </xdr:nvSpPr>
      <xdr:spPr>
        <a:xfrm>
          <a:off x="3836043"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39810</xdr:rowOff>
    </xdr:from>
    <xdr:ext cx="405111" cy="259045"/>
    <xdr:sp macro="" textlink="">
      <xdr:nvSpPr>
        <xdr:cNvPr id="82" name="n_1mainValue有形固定資産減価償却率"/>
        <xdr:cNvSpPr txBox="1"/>
      </xdr:nvSpPr>
      <xdr:spPr>
        <a:xfrm>
          <a:off x="3836043"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31,259
30,154
29.18
9,922,767
9,069,643
803,490
5,954,518
8,394,605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41</xdr:row>
      <xdr:rowOff>3810</xdr:rowOff>
    </xdr:to>
    <xdr:cxnSp macro="">
      <xdr:nvCxnSpPr>
        <xdr:cNvPr id="57" name="直線コネクタ 56"/>
        <xdr:cNvCxnSpPr/>
      </xdr:nvCxnSpPr>
      <xdr:spPr>
        <a:xfrm flipV="1">
          <a:off x="4634865" y="57150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7637</xdr:rowOff>
    </xdr:from>
    <xdr:ext cx="405111" cy="259045"/>
    <xdr:sp macro="" textlink="">
      <xdr:nvSpPr>
        <xdr:cNvPr id="58" name="【道路】&#10;有形固定資産減価償却率最小値テキスト"/>
        <xdr:cNvSpPr txBox="1"/>
      </xdr:nvSpPr>
      <xdr:spPr>
        <a:xfrm>
          <a:off x="4724400"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422275</xdr:colOff>
      <xdr:row>41</xdr:row>
      <xdr:rowOff>3810</xdr:rowOff>
    </xdr:from>
    <xdr:to>
      <xdr:col>6</xdr:col>
      <xdr:colOff>600075</xdr:colOff>
      <xdr:row>41</xdr:row>
      <xdr:rowOff>3810</xdr:rowOff>
    </xdr:to>
    <xdr:cxnSp macro="">
      <xdr:nvCxnSpPr>
        <xdr:cNvPr id="59" name="直線コネクタ 58"/>
        <xdr:cNvCxnSpPr/>
      </xdr:nvCxnSpPr>
      <xdr:spPr>
        <a:xfrm>
          <a:off x="4546600" y="703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05111" cy="259045"/>
    <xdr:sp macro="" textlink="">
      <xdr:nvSpPr>
        <xdr:cNvPr id="60" name="【道路】&#10;有形固定資産減価償却率最大値テキスト"/>
        <xdr:cNvSpPr txBox="1"/>
      </xdr:nvSpPr>
      <xdr:spPr>
        <a:xfrm>
          <a:off x="47244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63517</xdr:rowOff>
    </xdr:from>
    <xdr:ext cx="405111" cy="259045"/>
    <xdr:sp macro="" textlink="">
      <xdr:nvSpPr>
        <xdr:cNvPr id="62" name="【道路】&#10;有形固定資産減価償却率平均値テキスト"/>
        <xdr:cNvSpPr txBox="1"/>
      </xdr:nvSpPr>
      <xdr:spPr>
        <a:xfrm>
          <a:off x="4724400" y="6064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40640</xdr:rowOff>
    </xdr:from>
    <xdr:to>
      <xdr:col>6</xdr:col>
      <xdr:colOff>561975</xdr:colOff>
      <xdr:row>36</xdr:row>
      <xdr:rowOff>142240</xdr:rowOff>
    </xdr:to>
    <xdr:sp macro="" textlink="">
      <xdr:nvSpPr>
        <xdr:cNvPr id="63" name="フローチャート : 判断 62"/>
        <xdr:cNvSpPr/>
      </xdr:nvSpPr>
      <xdr:spPr>
        <a:xfrm>
          <a:off x="458470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71120</xdr:rowOff>
    </xdr:from>
    <xdr:to>
      <xdr:col>5</xdr:col>
      <xdr:colOff>409575</xdr:colOff>
      <xdr:row>37</xdr:row>
      <xdr:rowOff>1270</xdr:rowOff>
    </xdr:to>
    <xdr:sp macro="" textlink="">
      <xdr:nvSpPr>
        <xdr:cNvPr id="64" name="フローチャート : 判断 63"/>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44450</xdr:rowOff>
    </xdr:from>
    <xdr:to>
      <xdr:col>6</xdr:col>
      <xdr:colOff>561975</xdr:colOff>
      <xdr:row>39</xdr:row>
      <xdr:rowOff>146050</xdr:rowOff>
    </xdr:to>
    <xdr:sp macro="" textlink="">
      <xdr:nvSpPr>
        <xdr:cNvPr id="70" name="円/楕円 69"/>
        <xdr:cNvSpPr/>
      </xdr:nvSpPr>
      <xdr:spPr>
        <a:xfrm>
          <a:off x="4584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22877</xdr:rowOff>
    </xdr:from>
    <xdr:ext cx="405111" cy="259045"/>
    <xdr:sp macro="" textlink="">
      <xdr:nvSpPr>
        <xdr:cNvPr id="71" name="【道路】&#10;有形固定資産減価償却率該当値テキスト"/>
        <xdr:cNvSpPr txBox="1"/>
      </xdr:nvSpPr>
      <xdr:spPr>
        <a:xfrm>
          <a:off x="4724400"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10160</xdr:rowOff>
    </xdr:from>
    <xdr:to>
      <xdr:col>5</xdr:col>
      <xdr:colOff>409575</xdr:colOff>
      <xdr:row>40</xdr:row>
      <xdr:rowOff>111760</xdr:rowOff>
    </xdr:to>
    <xdr:sp macro="" textlink="">
      <xdr:nvSpPr>
        <xdr:cNvPr id="72" name="円/楕円 71"/>
        <xdr:cNvSpPr/>
      </xdr:nvSpPr>
      <xdr:spPr>
        <a:xfrm>
          <a:off x="3746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95250</xdr:rowOff>
    </xdr:from>
    <xdr:to>
      <xdr:col>6</xdr:col>
      <xdr:colOff>511175</xdr:colOff>
      <xdr:row>40</xdr:row>
      <xdr:rowOff>60960</xdr:rowOff>
    </xdr:to>
    <xdr:cxnSp macro="">
      <xdr:nvCxnSpPr>
        <xdr:cNvPr id="73" name="直線コネクタ 72"/>
        <xdr:cNvCxnSpPr/>
      </xdr:nvCxnSpPr>
      <xdr:spPr>
        <a:xfrm flipV="1">
          <a:off x="3797300" y="67818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17797</xdr:rowOff>
    </xdr:from>
    <xdr:ext cx="405111" cy="259045"/>
    <xdr:sp macro="" textlink="">
      <xdr:nvSpPr>
        <xdr:cNvPr id="74" name="n_1aveValue【道路】&#10;有形固定資産減価償却率"/>
        <xdr:cNvSpPr txBox="1"/>
      </xdr:nvSpPr>
      <xdr:spPr>
        <a:xfrm>
          <a:off x="3582043"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102887</xdr:rowOff>
    </xdr:from>
    <xdr:ext cx="405111" cy="259045"/>
    <xdr:sp macro="" textlink="">
      <xdr:nvSpPr>
        <xdr:cNvPr id="75" name="n_1mainValue【道路】&#10;有形固定資産減価償却率"/>
        <xdr:cNvSpPr txBox="1"/>
      </xdr:nvSpPr>
      <xdr:spPr>
        <a:xfrm>
          <a:off x="3582043"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117653</xdr:rowOff>
    </xdr:from>
    <xdr:to>
      <xdr:col>15</xdr:col>
      <xdr:colOff>180340</xdr:colOff>
      <xdr:row>40</xdr:row>
      <xdr:rowOff>157544</xdr:rowOff>
    </xdr:to>
    <xdr:cxnSp macro="">
      <xdr:nvCxnSpPr>
        <xdr:cNvPr id="99" name="直線コネクタ 98"/>
        <xdr:cNvCxnSpPr/>
      </xdr:nvCxnSpPr>
      <xdr:spPr>
        <a:xfrm flipV="1">
          <a:off x="10476865" y="5604053"/>
          <a:ext cx="0" cy="141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161371</xdr:rowOff>
    </xdr:from>
    <xdr:ext cx="469744" cy="259045"/>
    <xdr:sp macro="" textlink="">
      <xdr:nvSpPr>
        <xdr:cNvPr id="100" name="【道路】&#10;一人当たり延長最小値テキスト"/>
        <xdr:cNvSpPr txBox="1"/>
      </xdr:nvSpPr>
      <xdr:spPr>
        <a:xfrm>
          <a:off x="10566400" y="701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5.865</a:t>
          </a:r>
          <a:endParaRPr kumimoji="1" lang="ja-JP" altLang="en-US" sz="1000" b="1">
            <a:latin typeface="ＭＳ Ｐゴシック"/>
          </a:endParaRPr>
        </a:p>
      </xdr:txBody>
    </xdr:sp>
    <xdr:clientData/>
  </xdr:oneCellAnchor>
  <xdr:twoCellAnchor>
    <xdr:from>
      <xdr:col>15</xdr:col>
      <xdr:colOff>92075</xdr:colOff>
      <xdr:row>40</xdr:row>
      <xdr:rowOff>157544</xdr:rowOff>
    </xdr:from>
    <xdr:to>
      <xdr:col>15</xdr:col>
      <xdr:colOff>269875</xdr:colOff>
      <xdr:row>40</xdr:row>
      <xdr:rowOff>157544</xdr:rowOff>
    </xdr:to>
    <xdr:cxnSp macro="">
      <xdr:nvCxnSpPr>
        <xdr:cNvPr id="101" name="直線コネクタ 100"/>
        <xdr:cNvCxnSpPr/>
      </xdr:nvCxnSpPr>
      <xdr:spPr>
        <a:xfrm>
          <a:off x="10388600" y="701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64330</xdr:rowOff>
    </xdr:from>
    <xdr:ext cx="534377" cy="259045"/>
    <xdr:sp macro="" textlink="">
      <xdr:nvSpPr>
        <xdr:cNvPr id="102" name="【道路】&#10;一人当たり延長最大値テキスト"/>
        <xdr:cNvSpPr txBox="1"/>
      </xdr:nvSpPr>
      <xdr:spPr>
        <a:xfrm>
          <a:off x="10566400" y="537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42.912</a:t>
          </a:r>
          <a:endParaRPr kumimoji="1" lang="ja-JP" altLang="en-US" sz="1000" b="1">
            <a:latin typeface="ＭＳ Ｐゴシック"/>
          </a:endParaRPr>
        </a:p>
      </xdr:txBody>
    </xdr:sp>
    <xdr:clientData/>
  </xdr:oneCellAnchor>
  <xdr:twoCellAnchor>
    <xdr:from>
      <xdr:col>15</xdr:col>
      <xdr:colOff>92075</xdr:colOff>
      <xdr:row>32</xdr:row>
      <xdr:rowOff>117653</xdr:rowOff>
    </xdr:from>
    <xdr:to>
      <xdr:col>15</xdr:col>
      <xdr:colOff>269875</xdr:colOff>
      <xdr:row>32</xdr:row>
      <xdr:rowOff>117653</xdr:rowOff>
    </xdr:to>
    <xdr:cxnSp macro="">
      <xdr:nvCxnSpPr>
        <xdr:cNvPr id="103" name="直線コネクタ 102"/>
        <xdr:cNvCxnSpPr/>
      </xdr:nvCxnSpPr>
      <xdr:spPr>
        <a:xfrm>
          <a:off x="10388600" y="560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92511</xdr:rowOff>
    </xdr:from>
    <xdr:ext cx="534377" cy="259045"/>
    <xdr:sp macro="" textlink="">
      <xdr:nvSpPr>
        <xdr:cNvPr id="104" name="【道路】&#10;一人当たり延長平均値テキスト"/>
        <xdr:cNvSpPr txBox="1"/>
      </xdr:nvSpPr>
      <xdr:spPr>
        <a:xfrm>
          <a:off x="10566400" y="643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15.839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69634</xdr:rowOff>
    </xdr:from>
    <xdr:to>
      <xdr:col>15</xdr:col>
      <xdr:colOff>231775</xdr:colOff>
      <xdr:row>38</xdr:row>
      <xdr:rowOff>171234</xdr:rowOff>
    </xdr:to>
    <xdr:sp macro="" textlink="">
      <xdr:nvSpPr>
        <xdr:cNvPr id="105" name="フローチャート : 判断 104"/>
        <xdr:cNvSpPr/>
      </xdr:nvSpPr>
      <xdr:spPr>
        <a:xfrm>
          <a:off x="104267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42164</xdr:rowOff>
    </xdr:from>
    <xdr:to>
      <xdr:col>14</xdr:col>
      <xdr:colOff>79375</xdr:colOff>
      <xdr:row>38</xdr:row>
      <xdr:rowOff>143764</xdr:rowOff>
    </xdr:to>
    <xdr:sp macro="" textlink="">
      <xdr:nvSpPr>
        <xdr:cNvPr id="106" name="フローチャート : 判断 105"/>
        <xdr:cNvSpPr/>
      </xdr:nvSpPr>
      <xdr:spPr>
        <a:xfrm>
          <a:off x="9588500" y="6557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150063</xdr:rowOff>
    </xdr:from>
    <xdr:to>
      <xdr:col>15</xdr:col>
      <xdr:colOff>231775</xdr:colOff>
      <xdr:row>39</xdr:row>
      <xdr:rowOff>80213</xdr:rowOff>
    </xdr:to>
    <xdr:sp macro="" textlink="">
      <xdr:nvSpPr>
        <xdr:cNvPr id="112" name="円/楕円 111"/>
        <xdr:cNvSpPr/>
      </xdr:nvSpPr>
      <xdr:spPr>
        <a:xfrm>
          <a:off x="10426700" y="666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128490</xdr:rowOff>
    </xdr:from>
    <xdr:ext cx="534377" cy="259045"/>
    <xdr:sp macro="" textlink="">
      <xdr:nvSpPr>
        <xdr:cNvPr id="113" name="【道路】&#10;一人当たり延長該当値テキスト"/>
        <xdr:cNvSpPr txBox="1"/>
      </xdr:nvSpPr>
      <xdr:spPr>
        <a:xfrm>
          <a:off x="10566400" y="664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13.728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152730</xdr:rowOff>
    </xdr:from>
    <xdr:to>
      <xdr:col>14</xdr:col>
      <xdr:colOff>79375</xdr:colOff>
      <xdr:row>39</xdr:row>
      <xdr:rowOff>82880</xdr:rowOff>
    </xdr:to>
    <xdr:sp macro="" textlink="">
      <xdr:nvSpPr>
        <xdr:cNvPr id="114" name="円/楕円 113"/>
        <xdr:cNvSpPr/>
      </xdr:nvSpPr>
      <xdr:spPr>
        <a:xfrm>
          <a:off x="9588500" y="666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29413</xdr:rowOff>
    </xdr:from>
    <xdr:to>
      <xdr:col>15</xdr:col>
      <xdr:colOff>180975</xdr:colOff>
      <xdr:row>39</xdr:row>
      <xdr:rowOff>32080</xdr:rowOff>
    </xdr:to>
    <xdr:cxnSp macro="">
      <xdr:nvCxnSpPr>
        <xdr:cNvPr id="115" name="直線コネクタ 114"/>
        <xdr:cNvCxnSpPr/>
      </xdr:nvCxnSpPr>
      <xdr:spPr>
        <a:xfrm flipV="1">
          <a:off x="9639300" y="6715963"/>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36</xdr:row>
      <xdr:rowOff>160291</xdr:rowOff>
    </xdr:from>
    <xdr:ext cx="534377" cy="259045"/>
    <xdr:sp macro="" textlink="">
      <xdr:nvSpPr>
        <xdr:cNvPr id="116" name="n_1aveValue【道路】&#10;一人当たり延長"/>
        <xdr:cNvSpPr txBox="1"/>
      </xdr:nvSpPr>
      <xdr:spPr>
        <a:xfrm>
          <a:off x="9359410" y="633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16.560</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74007</xdr:rowOff>
    </xdr:from>
    <xdr:ext cx="534377" cy="259045"/>
    <xdr:sp macro="" textlink="">
      <xdr:nvSpPr>
        <xdr:cNvPr id="117" name="n_1mainValue【道路】&#10;一人当たり延長"/>
        <xdr:cNvSpPr txBox="1"/>
      </xdr:nvSpPr>
      <xdr:spPr>
        <a:xfrm>
          <a:off x="9359410" y="676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9" name="テキスト ボックス 12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7" name="テキスト ボックス 13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62</xdr:row>
      <xdr:rowOff>152400</xdr:rowOff>
    </xdr:to>
    <xdr:cxnSp macro="">
      <xdr:nvCxnSpPr>
        <xdr:cNvPr id="141" name="直線コネクタ 140"/>
        <xdr:cNvCxnSpPr/>
      </xdr:nvCxnSpPr>
      <xdr:spPr>
        <a:xfrm flipV="1">
          <a:off x="4634865" y="962787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156227</xdr:rowOff>
    </xdr:from>
    <xdr:ext cx="405111" cy="259045"/>
    <xdr:sp macro="" textlink="">
      <xdr:nvSpPr>
        <xdr:cNvPr id="142" name="【橋りょう・トンネル】&#10;有形固定資産減価償却率最小値テキスト"/>
        <xdr:cNvSpPr txBox="1"/>
      </xdr:nvSpPr>
      <xdr:spPr>
        <a:xfrm>
          <a:off x="47244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62</xdr:row>
      <xdr:rowOff>152400</xdr:rowOff>
    </xdr:from>
    <xdr:to>
      <xdr:col>6</xdr:col>
      <xdr:colOff>600075</xdr:colOff>
      <xdr:row>62</xdr:row>
      <xdr:rowOff>152400</xdr:rowOff>
    </xdr:to>
    <xdr:cxnSp macro="">
      <xdr:nvCxnSpPr>
        <xdr:cNvPr id="143" name="直線コネクタ 142"/>
        <xdr:cNvCxnSpPr/>
      </xdr:nvCxnSpPr>
      <xdr:spPr>
        <a:xfrm>
          <a:off x="4546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44"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5" name="直線コネクタ 144"/>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53992</xdr:rowOff>
    </xdr:from>
    <xdr:ext cx="405111" cy="259045"/>
    <xdr:sp macro="" textlink="">
      <xdr:nvSpPr>
        <xdr:cNvPr id="146" name="【橋りょう・トンネル】&#10;有形固定資産減価償却率平均値テキスト"/>
        <xdr:cNvSpPr txBox="1"/>
      </xdr:nvSpPr>
      <xdr:spPr>
        <a:xfrm>
          <a:off x="4724400" y="9826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31115</xdr:rowOff>
    </xdr:from>
    <xdr:to>
      <xdr:col>6</xdr:col>
      <xdr:colOff>561975</xdr:colOff>
      <xdr:row>58</xdr:row>
      <xdr:rowOff>132715</xdr:rowOff>
    </xdr:to>
    <xdr:sp macro="" textlink="">
      <xdr:nvSpPr>
        <xdr:cNvPr id="147" name="フローチャート : 判断 146"/>
        <xdr:cNvSpPr/>
      </xdr:nvSpPr>
      <xdr:spPr>
        <a:xfrm>
          <a:off x="45847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38735</xdr:rowOff>
    </xdr:from>
    <xdr:to>
      <xdr:col>5</xdr:col>
      <xdr:colOff>409575</xdr:colOff>
      <xdr:row>58</xdr:row>
      <xdr:rowOff>140335</xdr:rowOff>
    </xdr:to>
    <xdr:sp macro="" textlink="">
      <xdr:nvSpPr>
        <xdr:cNvPr id="148" name="フローチャート : 判断 147"/>
        <xdr:cNvSpPr/>
      </xdr:nvSpPr>
      <xdr:spPr>
        <a:xfrm>
          <a:off x="3746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168275</xdr:rowOff>
    </xdr:from>
    <xdr:to>
      <xdr:col>6</xdr:col>
      <xdr:colOff>561975</xdr:colOff>
      <xdr:row>59</xdr:row>
      <xdr:rowOff>98425</xdr:rowOff>
    </xdr:to>
    <xdr:sp macro="" textlink="">
      <xdr:nvSpPr>
        <xdr:cNvPr id="154" name="円/楕円 153"/>
        <xdr:cNvSpPr/>
      </xdr:nvSpPr>
      <xdr:spPr>
        <a:xfrm>
          <a:off x="45847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146702</xdr:rowOff>
    </xdr:from>
    <xdr:ext cx="405111" cy="259045"/>
    <xdr:sp macro="" textlink="">
      <xdr:nvSpPr>
        <xdr:cNvPr id="155" name="【橋りょう・トンネル】&#10;有形固定資産減価償却率該当値テキスト"/>
        <xdr:cNvSpPr txBox="1"/>
      </xdr:nvSpPr>
      <xdr:spPr>
        <a:xfrm>
          <a:off x="4724400" y="1009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13970</xdr:rowOff>
    </xdr:from>
    <xdr:to>
      <xdr:col>5</xdr:col>
      <xdr:colOff>409575</xdr:colOff>
      <xdr:row>59</xdr:row>
      <xdr:rowOff>115570</xdr:rowOff>
    </xdr:to>
    <xdr:sp macro="" textlink="">
      <xdr:nvSpPr>
        <xdr:cNvPr id="156" name="円/楕円 155"/>
        <xdr:cNvSpPr/>
      </xdr:nvSpPr>
      <xdr:spPr>
        <a:xfrm>
          <a:off x="3746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47625</xdr:rowOff>
    </xdr:from>
    <xdr:to>
      <xdr:col>6</xdr:col>
      <xdr:colOff>511175</xdr:colOff>
      <xdr:row>59</xdr:row>
      <xdr:rowOff>64770</xdr:rowOff>
    </xdr:to>
    <xdr:cxnSp macro="">
      <xdr:nvCxnSpPr>
        <xdr:cNvPr id="157" name="直線コネクタ 156"/>
        <xdr:cNvCxnSpPr/>
      </xdr:nvCxnSpPr>
      <xdr:spPr>
        <a:xfrm flipV="1">
          <a:off x="3797300" y="1016317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56</xdr:row>
      <xdr:rowOff>156862</xdr:rowOff>
    </xdr:from>
    <xdr:ext cx="405111" cy="259045"/>
    <xdr:sp macro="" textlink="">
      <xdr:nvSpPr>
        <xdr:cNvPr id="158" name="n_1aveValue【橋りょう・トンネル】&#10;有形固定資産減価償却率"/>
        <xdr:cNvSpPr txBox="1"/>
      </xdr:nvSpPr>
      <xdr:spPr>
        <a:xfrm>
          <a:off x="3582043"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106697</xdr:rowOff>
    </xdr:from>
    <xdr:ext cx="405111" cy="259045"/>
    <xdr:sp macro="" textlink="">
      <xdr:nvSpPr>
        <xdr:cNvPr id="159" name="n_1mainValue【橋りょう・トンネル】&#10;有形固定資産減価償却率"/>
        <xdr:cNvSpPr txBox="1"/>
      </xdr:nvSpPr>
      <xdr:spPr>
        <a:xfrm>
          <a:off x="3582043"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1" name="テキスト ボックス 17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3" name="テキスト ボックス 17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5" name="テキスト ボックス 17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7" name="テキスト ボックス 17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9" name="テキスト ボックス 17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1" name="テキスト ボックス 18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139686</xdr:rowOff>
    </xdr:from>
    <xdr:to>
      <xdr:col>15</xdr:col>
      <xdr:colOff>180340</xdr:colOff>
      <xdr:row>64</xdr:row>
      <xdr:rowOff>873</xdr:rowOff>
    </xdr:to>
    <xdr:cxnSp macro="">
      <xdr:nvCxnSpPr>
        <xdr:cNvPr id="183" name="直線コネクタ 182"/>
        <xdr:cNvCxnSpPr/>
      </xdr:nvCxnSpPr>
      <xdr:spPr>
        <a:xfrm flipV="1">
          <a:off x="10476865" y="9740886"/>
          <a:ext cx="0" cy="123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4700</xdr:rowOff>
    </xdr:from>
    <xdr:ext cx="534377" cy="259045"/>
    <xdr:sp macro="" textlink="">
      <xdr:nvSpPr>
        <xdr:cNvPr id="184" name="【橋りょう・トンネル】&#10;一人当たり有形固定資産（償却資産）額最小値テキスト"/>
        <xdr:cNvSpPr txBox="1"/>
      </xdr:nvSpPr>
      <xdr:spPr>
        <a:xfrm>
          <a:off x="10566400" y="1097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19,771</a:t>
          </a:r>
          <a:endParaRPr kumimoji="1" lang="ja-JP" altLang="en-US" sz="1000" b="1">
            <a:latin typeface="ＭＳ Ｐゴシック"/>
          </a:endParaRPr>
        </a:p>
      </xdr:txBody>
    </xdr:sp>
    <xdr:clientData/>
  </xdr:oneCellAnchor>
  <xdr:twoCellAnchor>
    <xdr:from>
      <xdr:col>15</xdr:col>
      <xdr:colOff>92075</xdr:colOff>
      <xdr:row>64</xdr:row>
      <xdr:rowOff>873</xdr:rowOff>
    </xdr:from>
    <xdr:to>
      <xdr:col>15</xdr:col>
      <xdr:colOff>269875</xdr:colOff>
      <xdr:row>64</xdr:row>
      <xdr:rowOff>873</xdr:rowOff>
    </xdr:to>
    <xdr:cxnSp macro="">
      <xdr:nvCxnSpPr>
        <xdr:cNvPr id="185" name="直線コネクタ 184"/>
        <xdr:cNvCxnSpPr/>
      </xdr:nvCxnSpPr>
      <xdr:spPr>
        <a:xfrm>
          <a:off x="10388600" y="10973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86363</xdr:rowOff>
    </xdr:from>
    <xdr:ext cx="599010" cy="259045"/>
    <xdr:sp macro="" textlink="">
      <xdr:nvSpPr>
        <xdr:cNvPr id="186" name="【橋りょう・トンネル】&#10;一人当たり有形固定資産（償却資産）額最大値テキスト"/>
        <xdr:cNvSpPr txBox="1"/>
      </xdr:nvSpPr>
      <xdr:spPr>
        <a:xfrm>
          <a:off x="10566400" y="951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343,337</a:t>
          </a:r>
          <a:endParaRPr kumimoji="1" lang="ja-JP" altLang="en-US" sz="1000" b="1">
            <a:latin typeface="ＭＳ Ｐゴシック"/>
          </a:endParaRPr>
        </a:p>
      </xdr:txBody>
    </xdr:sp>
    <xdr:clientData/>
  </xdr:oneCellAnchor>
  <xdr:twoCellAnchor>
    <xdr:from>
      <xdr:col>15</xdr:col>
      <xdr:colOff>92075</xdr:colOff>
      <xdr:row>56</xdr:row>
      <xdr:rowOff>139686</xdr:rowOff>
    </xdr:from>
    <xdr:to>
      <xdr:col>15</xdr:col>
      <xdr:colOff>269875</xdr:colOff>
      <xdr:row>56</xdr:row>
      <xdr:rowOff>139686</xdr:rowOff>
    </xdr:to>
    <xdr:cxnSp macro="">
      <xdr:nvCxnSpPr>
        <xdr:cNvPr id="187" name="直線コネクタ 186"/>
        <xdr:cNvCxnSpPr/>
      </xdr:nvCxnSpPr>
      <xdr:spPr>
        <a:xfrm>
          <a:off x="10388600" y="974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52819</xdr:rowOff>
    </xdr:from>
    <xdr:ext cx="534377" cy="259045"/>
    <xdr:sp macro="" textlink="">
      <xdr:nvSpPr>
        <xdr:cNvPr id="188" name="【橋りょう・トンネル】&#10;一人当たり有形固定資産（償却資産）額平均値テキスト"/>
        <xdr:cNvSpPr txBox="1"/>
      </xdr:nvSpPr>
      <xdr:spPr>
        <a:xfrm>
          <a:off x="10566400" y="10511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88,808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29942</xdr:rowOff>
    </xdr:from>
    <xdr:to>
      <xdr:col>15</xdr:col>
      <xdr:colOff>231775</xdr:colOff>
      <xdr:row>62</xdr:row>
      <xdr:rowOff>131542</xdr:rowOff>
    </xdr:to>
    <xdr:sp macro="" textlink="">
      <xdr:nvSpPr>
        <xdr:cNvPr id="189" name="フローチャート : 判断 188"/>
        <xdr:cNvSpPr/>
      </xdr:nvSpPr>
      <xdr:spPr>
        <a:xfrm>
          <a:off x="10426700" y="1065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104126</xdr:rowOff>
    </xdr:from>
    <xdr:to>
      <xdr:col>14</xdr:col>
      <xdr:colOff>79375</xdr:colOff>
      <xdr:row>61</xdr:row>
      <xdr:rowOff>34276</xdr:rowOff>
    </xdr:to>
    <xdr:sp macro="" textlink="">
      <xdr:nvSpPr>
        <xdr:cNvPr id="190" name="フローチャート : 判断 189"/>
        <xdr:cNvSpPr/>
      </xdr:nvSpPr>
      <xdr:spPr>
        <a:xfrm>
          <a:off x="9588500" y="1039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153824</xdr:rowOff>
    </xdr:from>
    <xdr:to>
      <xdr:col>15</xdr:col>
      <xdr:colOff>231775</xdr:colOff>
      <xdr:row>63</xdr:row>
      <xdr:rowOff>83974</xdr:rowOff>
    </xdr:to>
    <xdr:sp macro="" textlink="">
      <xdr:nvSpPr>
        <xdr:cNvPr id="196" name="円/楕円 195"/>
        <xdr:cNvSpPr/>
      </xdr:nvSpPr>
      <xdr:spPr>
        <a:xfrm>
          <a:off x="10426700" y="1078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132251</xdr:rowOff>
    </xdr:from>
    <xdr:ext cx="534377" cy="259045"/>
    <xdr:sp macro="" textlink="">
      <xdr:nvSpPr>
        <xdr:cNvPr id="197" name="【橋りょう・トンネル】&#10;一人当たり有形固定資産（償却資産）額該当値テキスト"/>
        <xdr:cNvSpPr txBox="1"/>
      </xdr:nvSpPr>
      <xdr:spPr>
        <a:xfrm>
          <a:off x="10566400" y="107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56,293</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158746</xdr:rowOff>
    </xdr:from>
    <xdr:to>
      <xdr:col>14</xdr:col>
      <xdr:colOff>79375</xdr:colOff>
      <xdr:row>63</xdr:row>
      <xdr:rowOff>88896</xdr:rowOff>
    </xdr:to>
    <xdr:sp macro="" textlink="">
      <xdr:nvSpPr>
        <xdr:cNvPr id="198" name="円/楕円 197"/>
        <xdr:cNvSpPr/>
      </xdr:nvSpPr>
      <xdr:spPr>
        <a:xfrm>
          <a:off x="9588500" y="1078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33174</xdr:rowOff>
    </xdr:from>
    <xdr:to>
      <xdr:col>15</xdr:col>
      <xdr:colOff>180975</xdr:colOff>
      <xdr:row>63</xdr:row>
      <xdr:rowOff>38096</xdr:rowOff>
    </xdr:to>
    <xdr:cxnSp macro="">
      <xdr:nvCxnSpPr>
        <xdr:cNvPr id="199" name="直線コネクタ 198"/>
        <xdr:cNvCxnSpPr/>
      </xdr:nvCxnSpPr>
      <xdr:spPr>
        <a:xfrm flipV="1">
          <a:off x="9639300" y="10834524"/>
          <a:ext cx="838200" cy="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59</xdr:row>
      <xdr:rowOff>50803</xdr:rowOff>
    </xdr:from>
    <xdr:ext cx="599010" cy="259045"/>
    <xdr:sp macro="" textlink="">
      <xdr:nvSpPr>
        <xdr:cNvPr id="200" name="n_1aveValue【橋りょう・トンネル】&#10;一人当たり有形固定資産（償却資産）額"/>
        <xdr:cNvSpPr txBox="1"/>
      </xdr:nvSpPr>
      <xdr:spPr>
        <a:xfrm>
          <a:off x="9327094" y="10166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159,337</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80023</xdr:rowOff>
    </xdr:from>
    <xdr:ext cx="534377" cy="259045"/>
    <xdr:sp macro="" textlink="">
      <xdr:nvSpPr>
        <xdr:cNvPr id="201" name="n_1mainValue【橋りょう・トンネル】&#10;一人当たり有形固定資産（償却資産）額"/>
        <xdr:cNvSpPr txBox="1"/>
      </xdr:nvSpPr>
      <xdr:spPr>
        <a:xfrm>
          <a:off x="9359411" y="1088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55,001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2" name="テキスト ボックス 21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3" name="直線コネクタ 21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4" name="テキスト ボックス 21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5" name="直線コネクタ 21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6" name="テキスト ボックス 21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7" name="直線コネクタ 21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8" name="テキスト ボックス 21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9" name="直線コネクタ 21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20" name="テキスト ボックス 21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124968</xdr:rowOff>
    </xdr:from>
    <xdr:to>
      <xdr:col>6</xdr:col>
      <xdr:colOff>510540</xdr:colOff>
      <xdr:row>86</xdr:row>
      <xdr:rowOff>140970</xdr:rowOff>
    </xdr:to>
    <xdr:cxnSp macro="">
      <xdr:nvCxnSpPr>
        <xdr:cNvPr id="224" name="直線コネクタ 223"/>
        <xdr:cNvCxnSpPr/>
      </xdr:nvCxnSpPr>
      <xdr:spPr>
        <a:xfrm flipV="1">
          <a:off x="4634865" y="1366951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144797</xdr:rowOff>
    </xdr:from>
    <xdr:ext cx="405111" cy="259045"/>
    <xdr:sp macro="" textlink="">
      <xdr:nvSpPr>
        <xdr:cNvPr id="225" name="【公営住宅】&#10;有形固定資産減価償却率最小値テキスト"/>
        <xdr:cNvSpPr txBox="1"/>
      </xdr:nvSpPr>
      <xdr:spPr>
        <a:xfrm>
          <a:off x="4724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86</xdr:row>
      <xdr:rowOff>140970</xdr:rowOff>
    </xdr:from>
    <xdr:to>
      <xdr:col>6</xdr:col>
      <xdr:colOff>600075</xdr:colOff>
      <xdr:row>86</xdr:row>
      <xdr:rowOff>140970</xdr:rowOff>
    </xdr:to>
    <xdr:cxnSp macro="">
      <xdr:nvCxnSpPr>
        <xdr:cNvPr id="226" name="直線コネクタ 225"/>
        <xdr:cNvCxnSpPr/>
      </xdr:nvCxnSpPr>
      <xdr:spPr>
        <a:xfrm>
          <a:off x="4546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71645</xdr:rowOff>
    </xdr:from>
    <xdr:ext cx="405111" cy="259045"/>
    <xdr:sp macro="" textlink="">
      <xdr:nvSpPr>
        <xdr:cNvPr id="227" name="【公営住宅】&#10;有形固定資産減価償却率最大値テキスト"/>
        <xdr:cNvSpPr txBox="1"/>
      </xdr:nvSpPr>
      <xdr:spPr>
        <a:xfrm>
          <a:off x="4724400" y="1344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88.7</a:t>
          </a:r>
          <a:endParaRPr kumimoji="1" lang="ja-JP" altLang="en-US" sz="1000" b="1">
            <a:latin typeface="ＭＳ Ｐゴシック"/>
          </a:endParaRPr>
        </a:p>
      </xdr:txBody>
    </xdr:sp>
    <xdr:clientData/>
  </xdr:oneCellAnchor>
  <xdr:twoCellAnchor>
    <xdr:from>
      <xdr:col>6</xdr:col>
      <xdr:colOff>422275</xdr:colOff>
      <xdr:row>79</xdr:row>
      <xdr:rowOff>124968</xdr:rowOff>
    </xdr:from>
    <xdr:to>
      <xdr:col>6</xdr:col>
      <xdr:colOff>600075</xdr:colOff>
      <xdr:row>79</xdr:row>
      <xdr:rowOff>124968</xdr:rowOff>
    </xdr:to>
    <xdr:cxnSp macro="">
      <xdr:nvCxnSpPr>
        <xdr:cNvPr id="228" name="直線コネクタ 227"/>
        <xdr:cNvCxnSpPr/>
      </xdr:nvCxnSpPr>
      <xdr:spPr>
        <a:xfrm>
          <a:off x="4546600" y="1366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39895</xdr:rowOff>
    </xdr:from>
    <xdr:ext cx="405111" cy="259045"/>
    <xdr:sp macro="" textlink="">
      <xdr:nvSpPr>
        <xdr:cNvPr id="229" name="【公営住宅】&#10;有形固定資産減価償却率平均値テキスト"/>
        <xdr:cNvSpPr txBox="1"/>
      </xdr:nvSpPr>
      <xdr:spPr>
        <a:xfrm>
          <a:off x="4724400" y="1409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30" name="フローチャート : 判断 229"/>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122174</xdr:rowOff>
    </xdr:from>
    <xdr:to>
      <xdr:col>5</xdr:col>
      <xdr:colOff>409575</xdr:colOff>
      <xdr:row>83</xdr:row>
      <xdr:rowOff>52324</xdr:rowOff>
    </xdr:to>
    <xdr:sp macro="" textlink="">
      <xdr:nvSpPr>
        <xdr:cNvPr id="231" name="フローチャート : 判断 230"/>
        <xdr:cNvSpPr/>
      </xdr:nvSpPr>
      <xdr:spPr>
        <a:xfrm>
          <a:off x="3746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163322</xdr:rowOff>
    </xdr:from>
    <xdr:to>
      <xdr:col>6</xdr:col>
      <xdr:colOff>561975</xdr:colOff>
      <xdr:row>84</xdr:row>
      <xdr:rowOff>93472</xdr:rowOff>
    </xdr:to>
    <xdr:sp macro="" textlink="">
      <xdr:nvSpPr>
        <xdr:cNvPr id="237" name="円/楕円 236"/>
        <xdr:cNvSpPr/>
      </xdr:nvSpPr>
      <xdr:spPr>
        <a:xfrm>
          <a:off x="45847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141749</xdr:rowOff>
    </xdr:from>
    <xdr:ext cx="405111" cy="259045"/>
    <xdr:sp macro="" textlink="">
      <xdr:nvSpPr>
        <xdr:cNvPr id="238" name="【公営住宅】&#10;有形固定資産減価償却率該当値テキスト"/>
        <xdr:cNvSpPr txBox="1"/>
      </xdr:nvSpPr>
      <xdr:spPr>
        <a:xfrm>
          <a:off x="4724400"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60452</xdr:rowOff>
    </xdr:from>
    <xdr:to>
      <xdr:col>5</xdr:col>
      <xdr:colOff>409575</xdr:colOff>
      <xdr:row>84</xdr:row>
      <xdr:rowOff>162052</xdr:rowOff>
    </xdr:to>
    <xdr:sp macro="" textlink="">
      <xdr:nvSpPr>
        <xdr:cNvPr id="239" name="円/楕円 238"/>
        <xdr:cNvSpPr/>
      </xdr:nvSpPr>
      <xdr:spPr>
        <a:xfrm>
          <a:off x="3746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42672</xdr:rowOff>
    </xdr:from>
    <xdr:to>
      <xdr:col>6</xdr:col>
      <xdr:colOff>511175</xdr:colOff>
      <xdr:row>84</xdr:row>
      <xdr:rowOff>111252</xdr:rowOff>
    </xdr:to>
    <xdr:cxnSp macro="">
      <xdr:nvCxnSpPr>
        <xdr:cNvPr id="240" name="直線コネクタ 239"/>
        <xdr:cNvCxnSpPr/>
      </xdr:nvCxnSpPr>
      <xdr:spPr>
        <a:xfrm flipV="1">
          <a:off x="3797300" y="1444447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68851</xdr:rowOff>
    </xdr:from>
    <xdr:ext cx="405111" cy="259045"/>
    <xdr:sp macro="" textlink="">
      <xdr:nvSpPr>
        <xdr:cNvPr id="241" name="n_1aveValue【公営住宅】&#10;有形固定資産減価償却率"/>
        <xdr:cNvSpPr txBox="1"/>
      </xdr:nvSpPr>
      <xdr:spPr>
        <a:xfrm>
          <a:off x="3582043" y="1395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153179</xdr:rowOff>
    </xdr:from>
    <xdr:ext cx="405111" cy="259045"/>
    <xdr:sp macro="" textlink="">
      <xdr:nvSpPr>
        <xdr:cNvPr id="242" name="n_1mainValue【公営住宅】&#10;有形固定資産減価償却率"/>
        <xdr:cNvSpPr txBox="1"/>
      </xdr:nvSpPr>
      <xdr:spPr>
        <a:xfrm>
          <a:off x="3582043" y="1455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3" name="直線コネクタ 25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4" name="テキスト ボックス 25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5" name="直線コネクタ 25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6" name="テキスト ボックス 25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7" name="直線コネクタ 25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8" name="テキスト ボックス 25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9" name="直線コネクタ 25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0" name="テキスト ボックス 25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1" name="直線コネクタ 26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2" name="テキスト ボックス 26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90170</xdr:rowOff>
    </xdr:from>
    <xdr:to>
      <xdr:col>15</xdr:col>
      <xdr:colOff>180340</xdr:colOff>
      <xdr:row>86</xdr:row>
      <xdr:rowOff>88900</xdr:rowOff>
    </xdr:to>
    <xdr:cxnSp macro="">
      <xdr:nvCxnSpPr>
        <xdr:cNvPr id="266" name="直線コネクタ 265"/>
        <xdr:cNvCxnSpPr/>
      </xdr:nvCxnSpPr>
      <xdr:spPr>
        <a:xfrm flipV="1">
          <a:off x="10476865" y="13463270"/>
          <a:ext cx="0" cy="13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92727</xdr:rowOff>
    </xdr:from>
    <xdr:ext cx="469744" cy="259045"/>
    <xdr:sp macro="" textlink="">
      <xdr:nvSpPr>
        <xdr:cNvPr id="267" name="【公営住宅】&#10;一人当たり面積最小値テキスト"/>
        <xdr:cNvSpPr txBox="1"/>
      </xdr:nvSpPr>
      <xdr:spPr>
        <a:xfrm>
          <a:off x="105664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88900</xdr:rowOff>
    </xdr:from>
    <xdr:to>
      <xdr:col>15</xdr:col>
      <xdr:colOff>269875</xdr:colOff>
      <xdr:row>86</xdr:row>
      <xdr:rowOff>88900</xdr:rowOff>
    </xdr:to>
    <xdr:cxnSp macro="">
      <xdr:nvCxnSpPr>
        <xdr:cNvPr id="268" name="直線コネクタ 267"/>
        <xdr:cNvCxnSpPr/>
      </xdr:nvCxnSpPr>
      <xdr:spPr>
        <a:xfrm>
          <a:off x="10388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36847</xdr:rowOff>
    </xdr:from>
    <xdr:ext cx="469744" cy="259045"/>
    <xdr:sp macro="" textlink="">
      <xdr:nvSpPr>
        <xdr:cNvPr id="269" name="【公営住宅】&#10;一人当たり面積最大値テキスト"/>
        <xdr:cNvSpPr txBox="1"/>
      </xdr:nvSpPr>
      <xdr:spPr>
        <a:xfrm>
          <a:off x="10566400" y="1323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1.099</a:t>
          </a:r>
          <a:endParaRPr kumimoji="1" lang="ja-JP" altLang="en-US" sz="1000" b="1">
            <a:latin typeface="ＭＳ Ｐゴシック"/>
          </a:endParaRPr>
        </a:p>
      </xdr:txBody>
    </xdr:sp>
    <xdr:clientData/>
  </xdr:oneCellAnchor>
  <xdr:twoCellAnchor>
    <xdr:from>
      <xdr:col>15</xdr:col>
      <xdr:colOff>92075</xdr:colOff>
      <xdr:row>78</xdr:row>
      <xdr:rowOff>90170</xdr:rowOff>
    </xdr:from>
    <xdr:to>
      <xdr:col>15</xdr:col>
      <xdr:colOff>269875</xdr:colOff>
      <xdr:row>78</xdr:row>
      <xdr:rowOff>90170</xdr:rowOff>
    </xdr:to>
    <xdr:cxnSp macro="">
      <xdr:nvCxnSpPr>
        <xdr:cNvPr id="270" name="直線コネクタ 269"/>
        <xdr:cNvCxnSpPr/>
      </xdr:nvCxnSpPr>
      <xdr:spPr>
        <a:xfrm>
          <a:off x="10388600" y="1346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170197</xdr:rowOff>
    </xdr:from>
    <xdr:ext cx="469744" cy="259045"/>
    <xdr:sp macro="" textlink="">
      <xdr:nvSpPr>
        <xdr:cNvPr id="271" name="【公営住宅】&#10;一人当たり面積平均値テキスト"/>
        <xdr:cNvSpPr txBox="1"/>
      </xdr:nvSpPr>
      <xdr:spPr>
        <a:xfrm>
          <a:off x="105664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147320</xdr:rowOff>
    </xdr:from>
    <xdr:to>
      <xdr:col>15</xdr:col>
      <xdr:colOff>231775</xdr:colOff>
      <xdr:row>84</xdr:row>
      <xdr:rowOff>77470</xdr:rowOff>
    </xdr:to>
    <xdr:sp macro="" textlink="">
      <xdr:nvSpPr>
        <xdr:cNvPr id="272" name="フローチャート : 判断 271"/>
        <xdr:cNvSpPr/>
      </xdr:nvSpPr>
      <xdr:spPr>
        <a:xfrm>
          <a:off x="10426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54611</xdr:rowOff>
    </xdr:from>
    <xdr:to>
      <xdr:col>14</xdr:col>
      <xdr:colOff>79375</xdr:colOff>
      <xdr:row>82</xdr:row>
      <xdr:rowOff>156211</xdr:rowOff>
    </xdr:to>
    <xdr:sp macro="" textlink="">
      <xdr:nvSpPr>
        <xdr:cNvPr id="273" name="フローチャート : 判断 272"/>
        <xdr:cNvSpPr/>
      </xdr:nvSpPr>
      <xdr:spPr>
        <a:xfrm>
          <a:off x="9588500" y="1411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154939</xdr:rowOff>
    </xdr:from>
    <xdr:to>
      <xdr:col>15</xdr:col>
      <xdr:colOff>231775</xdr:colOff>
      <xdr:row>85</xdr:row>
      <xdr:rowOff>85089</xdr:rowOff>
    </xdr:to>
    <xdr:sp macro="" textlink="">
      <xdr:nvSpPr>
        <xdr:cNvPr id="279" name="円/楕円 278"/>
        <xdr:cNvSpPr/>
      </xdr:nvSpPr>
      <xdr:spPr>
        <a:xfrm>
          <a:off x="104267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133366</xdr:rowOff>
    </xdr:from>
    <xdr:ext cx="469744" cy="259045"/>
    <xdr:sp macro="" textlink="">
      <xdr:nvSpPr>
        <xdr:cNvPr id="280" name="【公営住宅】&#10;一人当たり面積該当値テキスト"/>
        <xdr:cNvSpPr txBox="1"/>
      </xdr:nvSpPr>
      <xdr:spPr>
        <a:xfrm>
          <a:off x="10566400" y="1453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0.198</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156211</xdr:rowOff>
    </xdr:from>
    <xdr:to>
      <xdr:col>14</xdr:col>
      <xdr:colOff>79375</xdr:colOff>
      <xdr:row>85</xdr:row>
      <xdr:rowOff>86361</xdr:rowOff>
    </xdr:to>
    <xdr:sp macro="" textlink="">
      <xdr:nvSpPr>
        <xdr:cNvPr id="281" name="円/楕円 280"/>
        <xdr:cNvSpPr/>
      </xdr:nvSpPr>
      <xdr:spPr>
        <a:xfrm>
          <a:off x="9588500" y="1455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34289</xdr:rowOff>
    </xdr:from>
    <xdr:to>
      <xdr:col>15</xdr:col>
      <xdr:colOff>180975</xdr:colOff>
      <xdr:row>85</xdr:row>
      <xdr:rowOff>35561</xdr:rowOff>
    </xdr:to>
    <xdr:cxnSp macro="">
      <xdr:nvCxnSpPr>
        <xdr:cNvPr id="282" name="直線コネクタ 281"/>
        <xdr:cNvCxnSpPr/>
      </xdr:nvCxnSpPr>
      <xdr:spPr>
        <a:xfrm flipV="1">
          <a:off x="9639300" y="1460753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1288</xdr:rowOff>
    </xdr:from>
    <xdr:ext cx="469744" cy="259045"/>
    <xdr:sp macro="" textlink="">
      <xdr:nvSpPr>
        <xdr:cNvPr id="283" name="n_1aveValue【公営住宅】&#10;一人当たり面積"/>
        <xdr:cNvSpPr txBox="1"/>
      </xdr:nvSpPr>
      <xdr:spPr>
        <a:xfrm>
          <a:off x="9391727" y="1388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0.547</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77488</xdr:rowOff>
    </xdr:from>
    <xdr:ext cx="469744" cy="259045"/>
    <xdr:sp macro="" textlink="">
      <xdr:nvSpPr>
        <xdr:cNvPr id="284" name="n_1mainValue【公営住宅】&#10;一人当たり面積"/>
        <xdr:cNvSpPr txBox="1"/>
      </xdr:nvSpPr>
      <xdr:spPr>
        <a:xfrm>
          <a:off x="9391727" y="1465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86" name="正方形/長方形 285"/>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87" name="正方形/長方形 286"/>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88" name="正方形/長方形 287"/>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89" name="正方形/長方形 288"/>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2" name="正方形/長方形 29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3" name="正方形/長方形 29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94" name="正方形/長方形 29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95" name="正方形/長方形 29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7" name="テキスト ボックス 30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08" name="直線コネクタ 30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09" name="テキスト ボックス 30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0" name="直線コネクタ 30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1" name="テキスト ボックス 31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2" name="直線コネクタ 31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3" name="テキスト ボックス 31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4" name="直線コネクタ 31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15" name="テキスト ボックス 31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7" name="テキスト ボックス 31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53340</xdr:rowOff>
    </xdr:from>
    <xdr:to>
      <xdr:col>23</xdr:col>
      <xdr:colOff>516889</xdr:colOff>
      <xdr:row>40</xdr:row>
      <xdr:rowOff>131064</xdr:rowOff>
    </xdr:to>
    <xdr:cxnSp macro="">
      <xdr:nvCxnSpPr>
        <xdr:cNvPr id="319" name="直線コネクタ 318"/>
        <xdr:cNvCxnSpPr/>
      </xdr:nvCxnSpPr>
      <xdr:spPr>
        <a:xfrm flipV="1">
          <a:off x="16318864" y="571119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134891</xdr:rowOff>
    </xdr:from>
    <xdr:ext cx="405111" cy="259045"/>
    <xdr:sp macro="" textlink="">
      <xdr:nvSpPr>
        <xdr:cNvPr id="320" name="【認定こども園・幼稚園・保育所】&#10;有形固定資産減価償却率最小値テキスト"/>
        <xdr:cNvSpPr txBox="1"/>
      </xdr:nvSpPr>
      <xdr:spPr>
        <a:xfrm>
          <a:off x="16408400" y="699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23</xdr:col>
      <xdr:colOff>428625</xdr:colOff>
      <xdr:row>40</xdr:row>
      <xdr:rowOff>131064</xdr:rowOff>
    </xdr:from>
    <xdr:to>
      <xdr:col>23</xdr:col>
      <xdr:colOff>606425</xdr:colOff>
      <xdr:row>40</xdr:row>
      <xdr:rowOff>131064</xdr:rowOff>
    </xdr:to>
    <xdr:cxnSp macro="">
      <xdr:nvCxnSpPr>
        <xdr:cNvPr id="321" name="直線コネクタ 320"/>
        <xdr:cNvCxnSpPr/>
      </xdr:nvCxnSpPr>
      <xdr:spPr>
        <a:xfrm>
          <a:off x="16230600" y="698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17</xdr:rowOff>
    </xdr:from>
    <xdr:ext cx="405111" cy="259045"/>
    <xdr:sp macro="" textlink="">
      <xdr:nvSpPr>
        <xdr:cNvPr id="322" name="【認定こども園・幼稚園・保育所】&#10;有形固定資産減価償却率最大値テキスト"/>
        <xdr:cNvSpPr txBox="1"/>
      </xdr:nvSpPr>
      <xdr:spPr>
        <a:xfrm>
          <a:off x="164084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a:t>
          </a:r>
          <a:endParaRPr kumimoji="1" lang="ja-JP" altLang="en-US" sz="1000" b="1">
            <a:latin typeface="ＭＳ Ｐゴシック"/>
          </a:endParaRPr>
        </a:p>
      </xdr:txBody>
    </xdr:sp>
    <xdr:clientData/>
  </xdr:oneCellAnchor>
  <xdr:twoCellAnchor>
    <xdr:from>
      <xdr:col>23</xdr:col>
      <xdr:colOff>428625</xdr:colOff>
      <xdr:row>33</xdr:row>
      <xdr:rowOff>53340</xdr:rowOff>
    </xdr:from>
    <xdr:to>
      <xdr:col>23</xdr:col>
      <xdr:colOff>606425</xdr:colOff>
      <xdr:row>33</xdr:row>
      <xdr:rowOff>53340</xdr:rowOff>
    </xdr:to>
    <xdr:cxnSp macro="">
      <xdr:nvCxnSpPr>
        <xdr:cNvPr id="323" name="直線コネクタ 322"/>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95267</xdr:rowOff>
    </xdr:from>
    <xdr:ext cx="405111" cy="259045"/>
    <xdr:sp macro="" textlink="">
      <xdr:nvSpPr>
        <xdr:cNvPr id="324" name="【認定こども園・幼稚園・保育所】&#10;有形固定資産減価償却率平均値テキスト"/>
        <xdr:cNvSpPr txBox="1"/>
      </xdr:nvSpPr>
      <xdr:spPr>
        <a:xfrm>
          <a:off x="164084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116840</xdr:rowOff>
    </xdr:from>
    <xdr:to>
      <xdr:col>23</xdr:col>
      <xdr:colOff>568325</xdr:colOff>
      <xdr:row>37</xdr:row>
      <xdr:rowOff>46990</xdr:rowOff>
    </xdr:to>
    <xdr:sp macro="" textlink="">
      <xdr:nvSpPr>
        <xdr:cNvPr id="325" name="フローチャート : 判断 324"/>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141986</xdr:rowOff>
    </xdr:from>
    <xdr:to>
      <xdr:col>22</xdr:col>
      <xdr:colOff>415925</xdr:colOff>
      <xdr:row>37</xdr:row>
      <xdr:rowOff>72136</xdr:rowOff>
    </xdr:to>
    <xdr:sp macro="" textlink="">
      <xdr:nvSpPr>
        <xdr:cNvPr id="326" name="フローチャート : 判断 325"/>
        <xdr:cNvSpPr/>
      </xdr:nvSpPr>
      <xdr:spPr>
        <a:xfrm>
          <a:off x="15430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32258</xdr:rowOff>
    </xdr:from>
    <xdr:to>
      <xdr:col>23</xdr:col>
      <xdr:colOff>568325</xdr:colOff>
      <xdr:row>36</xdr:row>
      <xdr:rowOff>133858</xdr:rowOff>
    </xdr:to>
    <xdr:sp macro="" textlink="">
      <xdr:nvSpPr>
        <xdr:cNvPr id="332" name="円/楕円 331"/>
        <xdr:cNvSpPr/>
      </xdr:nvSpPr>
      <xdr:spPr>
        <a:xfrm>
          <a:off x="16268700" y="620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55135</xdr:rowOff>
    </xdr:from>
    <xdr:ext cx="405111" cy="259045"/>
    <xdr:sp macro="" textlink="">
      <xdr:nvSpPr>
        <xdr:cNvPr id="333" name="【認定こども園・幼稚園・保育所】&#10;有形固定資産減価償却率該当値テキスト"/>
        <xdr:cNvSpPr txBox="1"/>
      </xdr:nvSpPr>
      <xdr:spPr>
        <a:xfrm>
          <a:off x="16408400" y="6055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84836</xdr:rowOff>
    </xdr:from>
    <xdr:to>
      <xdr:col>22</xdr:col>
      <xdr:colOff>415925</xdr:colOff>
      <xdr:row>37</xdr:row>
      <xdr:rowOff>14986</xdr:rowOff>
    </xdr:to>
    <xdr:sp macro="" textlink="">
      <xdr:nvSpPr>
        <xdr:cNvPr id="334" name="円/楕円 333"/>
        <xdr:cNvSpPr/>
      </xdr:nvSpPr>
      <xdr:spPr>
        <a:xfrm>
          <a:off x="15430500" y="62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83058</xdr:rowOff>
    </xdr:from>
    <xdr:to>
      <xdr:col>23</xdr:col>
      <xdr:colOff>517525</xdr:colOff>
      <xdr:row>36</xdr:row>
      <xdr:rowOff>135636</xdr:rowOff>
    </xdr:to>
    <xdr:cxnSp macro="">
      <xdr:nvCxnSpPr>
        <xdr:cNvPr id="335" name="直線コネクタ 334"/>
        <xdr:cNvCxnSpPr/>
      </xdr:nvCxnSpPr>
      <xdr:spPr>
        <a:xfrm flipV="1">
          <a:off x="15481300" y="6255258"/>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63263</xdr:rowOff>
    </xdr:from>
    <xdr:ext cx="405111" cy="259045"/>
    <xdr:sp macro="" textlink="">
      <xdr:nvSpPr>
        <xdr:cNvPr id="336" name="n_1aveValue【認定こども園・幼稚園・保育所】&#10;有形固定資産減価償却率"/>
        <xdr:cNvSpPr txBox="1"/>
      </xdr:nvSpPr>
      <xdr:spPr>
        <a:xfrm>
          <a:off x="15266043"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31513</xdr:rowOff>
    </xdr:from>
    <xdr:ext cx="405111" cy="259045"/>
    <xdr:sp macro="" textlink="">
      <xdr:nvSpPr>
        <xdr:cNvPr id="337" name="n_1mainValue【認定こども園・幼稚園・保育所】&#10;有形固定資産減価償却率"/>
        <xdr:cNvSpPr txBox="1"/>
      </xdr:nvSpPr>
      <xdr:spPr>
        <a:xfrm>
          <a:off x="15266043" y="603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48" name="直線コネクタ 34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49" name="テキスト ボックス 34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0" name="直線コネクタ 34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1" name="テキスト ボックス 35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2" name="直線コネクタ 35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3" name="テキスト ボックス 35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4" name="直線コネクタ 35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55" name="テキスト ボックス 35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56" name="直線コネクタ 35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57" name="テキスト ボックス 35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8" name="直線コネクタ 3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9" name="テキスト ボックス 35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7620</xdr:rowOff>
    </xdr:from>
    <xdr:to>
      <xdr:col>32</xdr:col>
      <xdr:colOff>186689</xdr:colOff>
      <xdr:row>41</xdr:row>
      <xdr:rowOff>0</xdr:rowOff>
    </xdr:to>
    <xdr:cxnSp macro="">
      <xdr:nvCxnSpPr>
        <xdr:cNvPr id="361" name="直線コネクタ 360"/>
        <xdr:cNvCxnSpPr/>
      </xdr:nvCxnSpPr>
      <xdr:spPr>
        <a:xfrm flipV="1">
          <a:off x="22160864" y="58369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3827</xdr:rowOff>
    </xdr:from>
    <xdr:ext cx="469744" cy="259045"/>
    <xdr:sp macro="" textlink="">
      <xdr:nvSpPr>
        <xdr:cNvPr id="362" name="【認定こども園・幼稚園・保育所】&#10;一人当たり面積最小値テキスト"/>
        <xdr:cNvSpPr txBox="1"/>
      </xdr:nvSpPr>
      <xdr:spPr>
        <a:xfrm>
          <a:off x="22250400"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0.055</a:t>
          </a:r>
          <a:endParaRPr kumimoji="1" lang="ja-JP" altLang="en-US" sz="1000" b="1">
            <a:latin typeface="ＭＳ Ｐゴシック"/>
          </a:endParaRPr>
        </a:p>
      </xdr:txBody>
    </xdr:sp>
    <xdr:clientData/>
  </xdr:oneCellAnchor>
  <xdr:twoCellAnchor>
    <xdr:from>
      <xdr:col>32</xdr:col>
      <xdr:colOff>98425</xdr:colOff>
      <xdr:row>41</xdr:row>
      <xdr:rowOff>0</xdr:rowOff>
    </xdr:from>
    <xdr:to>
      <xdr:col>32</xdr:col>
      <xdr:colOff>276225</xdr:colOff>
      <xdr:row>41</xdr:row>
      <xdr:rowOff>0</xdr:rowOff>
    </xdr:to>
    <xdr:cxnSp macro="">
      <xdr:nvCxnSpPr>
        <xdr:cNvPr id="363" name="直線コネクタ 362"/>
        <xdr:cNvCxnSpPr/>
      </xdr:nvCxnSpPr>
      <xdr:spPr>
        <a:xfrm>
          <a:off x="22072600" y="702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125747</xdr:rowOff>
    </xdr:from>
    <xdr:ext cx="469744" cy="259045"/>
    <xdr:sp macro="" textlink="">
      <xdr:nvSpPr>
        <xdr:cNvPr id="364" name="【認定こども園・幼稚園・保育所】&#10;一人当たり面積最大値テキスト"/>
        <xdr:cNvSpPr txBox="1"/>
      </xdr:nvSpPr>
      <xdr:spPr>
        <a:xfrm>
          <a:off x="222504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0.368</a:t>
          </a:r>
          <a:endParaRPr kumimoji="1" lang="ja-JP" altLang="en-US" sz="1000" b="1">
            <a:latin typeface="ＭＳ Ｐゴシック"/>
          </a:endParaRPr>
        </a:p>
      </xdr:txBody>
    </xdr:sp>
    <xdr:clientData/>
  </xdr:oneCellAnchor>
  <xdr:twoCellAnchor>
    <xdr:from>
      <xdr:col>32</xdr:col>
      <xdr:colOff>98425</xdr:colOff>
      <xdr:row>34</xdr:row>
      <xdr:rowOff>7620</xdr:rowOff>
    </xdr:from>
    <xdr:to>
      <xdr:col>32</xdr:col>
      <xdr:colOff>276225</xdr:colOff>
      <xdr:row>34</xdr:row>
      <xdr:rowOff>7620</xdr:rowOff>
    </xdr:to>
    <xdr:cxnSp macro="">
      <xdr:nvCxnSpPr>
        <xdr:cNvPr id="365" name="直線コネクタ 364"/>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93997</xdr:rowOff>
    </xdr:from>
    <xdr:ext cx="469744" cy="259045"/>
    <xdr:sp macro="" textlink="">
      <xdr:nvSpPr>
        <xdr:cNvPr id="366" name="【認定こども園・幼稚園・保育所】&#10;一人当たり面積平均値テキスト"/>
        <xdr:cNvSpPr txBox="1"/>
      </xdr:nvSpPr>
      <xdr:spPr>
        <a:xfrm>
          <a:off x="22250400" y="6266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71120</xdr:rowOff>
    </xdr:from>
    <xdr:to>
      <xdr:col>32</xdr:col>
      <xdr:colOff>238125</xdr:colOff>
      <xdr:row>38</xdr:row>
      <xdr:rowOff>1270</xdr:rowOff>
    </xdr:to>
    <xdr:sp macro="" textlink="">
      <xdr:nvSpPr>
        <xdr:cNvPr id="367" name="フローチャート : 判断 366"/>
        <xdr:cNvSpPr/>
      </xdr:nvSpPr>
      <xdr:spPr>
        <a:xfrm>
          <a:off x="22110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59690</xdr:rowOff>
    </xdr:from>
    <xdr:to>
      <xdr:col>31</xdr:col>
      <xdr:colOff>85725</xdr:colOff>
      <xdr:row>37</xdr:row>
      <xdr:rowOff>161290</xdr:rowOff>
    </xdr:to>
    <xdr:sp macro="" textlink="">
      <xdr:nvSpPr>
        <xdr:cNvPr id="368" name="フローチャート : 判断 367"/>
        <xdr:cNvSpPr/>
      </xdr:nvSpPr>
      <xdr:spPr>
        <a:xfrm>
          <a:off x="2127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9" name="テキスト ボックス 3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0" name="テキスト ボックス 3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1" name="テキスト ボックス 3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2" name="テキスト ボックス 3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3" name="テキスト ボックス 3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120650</xdr:rowOff>
    </xdr:from>
    <xdr:to>
      <xdr:col>32</xdr:col>
      <xdr:colOff>238125</xdr:colOff>
      <xdr:row>41</xdr:row>
      <xdr:rowOff>50800</xdr:rowOff>
    </xdr:to>
    <xdr:sp macro="" textlink="">
      <xdr:nvSpPr>
        <xdr:cNvPr id="374" name="円/楕円 373"/>
        <xdr:cNvSpPr/>
      </xdr:nvSpPr>
      <xdr:spPr>
        <a:xfrm>
          <a:off x="221107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35577</xdr:rowOff>
    </xdr:from>
    <xdr:ext cx="469744" cy="259045"/>
    <xdr:sp macro="" textlink="">
      <xdr:nvSpPr>
        <xdr:cNvPr id="375" name="【認定こども園・幼稚園・保育所】&#10;一人当たり面積該当値テキスト"/>
        <xdr:cNvSpPr txBox="1"/>
      </xdr:nvSpPr>
      <xdr:spPr>
        <a:xfrm>
          <a:off x="22250400" y="689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120650</xdr:rowOff>
    </xdr:from>
    <xdr:to>
      <xdr:col>31</xdr:col>
      <xdr:colOff>85725</xdr:colOff>
      <xdr:row>41</xdr:row>
      <xdr:rowOff>50800</xdr:rowOff>
    </xdr:to>
    <xdr:sp macro="" textlink="">
      <xdr:nvSpPr>
        <xdr:cNvPr id="376" name="円/楕円 375"/>
        <xdr:cNvSpPr/>
      </xdr:nvSpPr>
      <xdr:spPr>
        <a:xfrm>
          <a:off x="21272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0</xdr:rowOff>
    </xdr:from>
    <xdr:to>
      <xdr:col>32</xdr:col>
      <xdr:colOff>187325</xdr:colOff>
      <xdr:row>41</xdr:row>
      <xdr:rowOff>0</xdr:rowOff>
    </xdr:to>
    <xdr:cxnSp macro="">
      <xdr:nvCxnSpPr>
        <xdr:cNvPr id="377" name="直線コネクタ 376"/>
        <xdr:cNvCxnSpPr/>
      </xdr:nvCxnSpPr>
      <xdr:spPr>
        <a:xfrm>
          <a:off x="21323300" y="702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36</xdr:row>
      <xdr:rowOff>6367</xdr:rowOff>
    </xdr:from>
    <xdr:ext cx="469744" cy="259045"/>
    <xdr:sp macro="" textlink="">
      <xdr:nvSpPr>
        <xdr:cNvPr id="378" name="n_1aveValue【認定こども園・幼稚園・保育所】&#10;一人当たり面積"/>
        <xdr:cNvSpPr txBox="1"/>
      </xdr:nvSpPr>
      <xdr:spPr>
        <a:xfrm>
          <a:off x="210757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0.206</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41927</xdr:rowOff>
    </xdr:from>
    <xdr:ext cx="469744" cy="259045"/>
    <xdr:sp macro="" textlink="">
      <xdr:nvSpPr>
        <xdr:cNvPr id="379" name="n_1mainValue【認定こども園・幼稚園・保育所】&#10;一人当たり面積"/>
        <xdr:cNvSpPr txBox="1"/>
      </xdr:nvSpPr>
      <xdr:spPr>
        <a:xfrm>
          <a:off x="210757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0" name="正方形/長方形 3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1" name="正方形/長方形 3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2" name="正方形/長方形 3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3" name="正方形/長方形 3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4" name="正方形/長方形 3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5" name="正方形/長方形 3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6" name="正方形/長方形 3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7" name="正方形/長方形 3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8" name="テキスト ボックス 3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9" name="直線コネクタ 3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0" name="テキスト ボックス 38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91" name="直線コネクタ 39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92" name="テキスト ボックス 39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93" name="直線コネクタ 39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94" name="テキスト ボックス 39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95" name="直線コネクタ 39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96" name="テキスト ボックス 39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97" name="直線コネクタ 39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98" name="テキスト ボックス 39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99" name="直線コネクタ 39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00" name="テキスト ボックス 39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01" name="直線コネクタ 40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02" name="テキスト ボックス 40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3" name="直線コネクタ 4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04" name="テキスト ボックス 40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1633</xdr:rowOff>
    </xdr:from>
    <xdr:to>
      <xdr:col>23</xdr:col>
      <xdr:colOff>516889</xdr:colOff>
      <xdr:row>64</xdr:row>
      <xdr:rowOff>32657</xdr:rowOff>
    </xdr:to>
    <xdr:cxnSp macro="">
      <xdr:nvCxnSpPr>
        <xdr:cNvPr id="406" name="直線コネクタ 405"/>
        <xdr:cNvCxnSpPr/>
      </xdr:nvCxnSpPr>
      <xdr:spPr>
        <a:xfrm flipV="1">
          <a:off x="16318864" y="9431383"/>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36484</xdr:rowOff>
    </xdr:from>
    <xdr:ext cx="405111" cy="259045"/>
    <xdr:sp macro="" textlink="">
      <xdr:nvSpPr>
        <xdr:cNvPr id="407" name="【学校施設】&#10;有形固定資産減価償却率最小値テキスト"/>
        <xdr:cNvSpPr txBox="1"/>
      </xdr:nvSpPr>
      <xdr:spPr>
        <a:xfrm>
          <a:off x="164084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23</xdr:col>
      <xdr:colOff>428625</xdr:colOff>
      <xdr:row>64</xdr:row>
      <xdr:rowOff>32657</xdr:rowOff>
    </xdr:from>
    <xdr:to>
      <xdr:col>23</xdr:col>
      <xdr:colOff>606425</xdr:colOff>
      <xdr:row>64</xdr:row>
      <xdr:rowOff>32657</xdr:rowOff>
    </xdr:to>
    <xdr:cxnSp macro="">
      <xdr:nvCxnSpPr>
        <xdr:cNvPr id="408" name="直線コネクタ 407"/>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119760</xdr:rowOff>
    </xdr:from>
    <xdr:ext cx="405111" cy="259045"/>
    <xdr:sp macro="" textlink="">
      <xdr:nvSpPr>
        <xdr:cNvPr id="409" name="【学校施設】&#10;有形固定資産減価償却率最大値テキスト"/>
        <xdr:cNvSpPr txBox="1"/>
      </xdr:nvSpPr>
      <xdr:spPr>
        <a:xfrm>
          <a:off x="164084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428625</xdr:colOff>
      <xdr:row>55</xdr:row>
      <xdr:rowOff>1633</xdr:rowOff>
    </xdr:from>
    <xdr:to>
      <xdr:col>23</xdr:col>
      <xdr:colOff>606425</xdr:colOff>
      <xdr:row>55</xdr:row>
      <xdr:rowOff>1633</xdr:rowOff>
    </xdr:to>
    <xdr:cxnSp macro="">
      <xdr:nvCxnSpPr>
        <xdr:cNvPr id="410" name="直線コネクタ 409"/>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43560</xdr:rowOff>
    </xdr:from>
    <xdr:ext cx="405111" cy="259045"/>
    <xdr:sp macro="" textlink="">
      <xdr:nvSpPr>
        <xdr:cNvPr id="411" name="【学校施設】&#10;有形固定資産減価償却率平均値テキスト"/>
        <xdr:cNvSpPr txBox="1"/>
      </xdr:nvSpPr>
      <xdr:spPr>
        <a:xfrm>
          <a:off x="1640840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65133</xdr:rowOff>
    </xdr:from>
    <xdr:to>
      <xdr:col>23</xdr:col>
      <xdr:colOff>568325</xdr:colOff>
      <xdr:row>59</xdr:row>
      <xdr:rowOff>166733</xdr:rowOff>
    </xdr:to>
    <xdr:sp macro="" textlink="">
      <xdr:nvSpPr>
        <xdr:cNvPr id="412" name="フローチャート : 判断 411"/>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102688</xdr:rowOff>
    </xdr:from>
    <xdr:to>
      <xdr:col>22</xdr:col>
      <xdr:colOff>415925</xdr:colOff>
      <xdr:row>61</xdr:row>
      <xdr:rowOff>32838</xdr:rowOff>
    </xdr:to>
    <xdr:sp macro="" textlink="">
      <xdr:nvSpPr>
        <xdr:cNvPr id="413" name="フローチャート : 判断 412"/>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89626</xdr:rowOff>
    </xdr:from>
    <xdr:to>
      <xdr:col>23</xdr:col>
      <xdr:colOff>568325</xdr:colOff>
      <xdr:row>59</xdr:row>
      <xdr:rowOff>19776</xdr:rowOff>
    </xdr:to>
    <xdr:sp macro="" textlink="">
      <xdr:nvSpPr>
        <xdr:cNvPr id="419" name="円/楕円 418"/>
        <xdr:cNvSpPr/>
      </xdr:nvSpPr>
      <xdr:spPr>
        <a:xfrm>
          <a:off x="162687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112503</xdr:rowOff>
    </xdr:from>
    <xdr:ext cx="405111" cy="259045"/>
    <xdr:sp macro="" textlink="">
      <xdr:nvSpPr>
        <xdr:cNvPr id="420" name="【学校施設】&#10;有形固定資産減価償却率該当値テキスト"/>
        <xdr:cNvSpPr txBox="1"/>
      </xdr:nvSpPr>
      <xdr:spPr>
        <a:xfrm>
          <a:off x="16408400" y="988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4717</xdr:rowOff>
    </xdr:from>
    <xdr:to>
      <xdr:col>22</xdr:col>
      <xdr:colOff>415925</xdr:colOff>
      <xdr:row>58</xdr:row>
      <xdr:rowOff>106317</xdr:rowOff>
    </xdr:to>
    <xdr:sp macro="" textlink="">
      <xdr:nvSpPr>
        <xdr:cNvPr id="421" name="円/楕円 420"/>
        <xdr:cNvSpPr/>
      </xdr:nvSpPr>
      <xdr:spPr>
        <a:xfrm>
          <a:off x="15430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55517</xdr:rowOff>
    </xdr:from>
    <xdr:to>
      <xdr:col>23</xdr:col>
      <xdr:colOff>517525</xdr:colOff>
      <xdr:row>58</xdr:row>
      <xdr:rowOff>140426</xdr:rowOff>
    </xdr:to>
    <xdr:cxnSp macro="">
      <xdr:nvCxnSpPr>
        <xdr:cNvPr id="422" name="直線コネクタ 421"/>
        <xdr:cNvCxnSpPr/>
      </xdr:nvCxnSpPr>
      <xdr:spPr>
        <a:xfrm>
          <a:off x="15481300" y="9999617"/>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61</xdr:row>
      <xdr:rowOff>23965</xdr:rowOff>
    </xdr:from>
    <xdr:ext cx="405111" cy="259045"/>
    <xdr:sp macro="" textlink="">
      <xdr:nvSpPr>
        <xdr:cNvPr id="423" name="n_1aveValue【学校施設】&#10;有形固定資産減価償却率"/>
        <xdr:cNvSpPr txBox="1"/>
      </xdr:nvSpPr>
      <xdr:spPr>
        <a:xfrm>
          <a:off x="15266043"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122844</xdr:rowOff>
    </xdr:from>
    <xdr:ext cx="405111" cy="259045"/>
    <xdr:sp macro="" textlink="">
      <xdr:nvSpPr>
        <xdr:cNvPr id="424" name="n_1mainValue【学校施設】&#10;有形固定資産減価償却率"/>
        <xdr:cNvSpPr txBox="1"/>
      </xdr:nvSpPr>
      <xdr:spPr>
        <a:xfrm>
          <a:off x="15266043"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5" name="テキスト ボックス 4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6" name="直線コネクタ 43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37" name="テキスト ボックス 43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38" name="直線コネクタ 43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39" name="テキスト ボックス 43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0" name="直線コネクタ 4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1" name="テキスト ボックス 44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2" name="直線コネクタ 44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3" name="テキスト ボックス 44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4" name="直線コネクタ 44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45" name="テキスト ボックス 44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76200</xdr:rowOff>
    </xdr:from>
    <xdr:to>
      <xdr:col>32</xdr:col>
      <xdr:colOff>186689</xdr:colOff>
      <xdr:row>64</xdr:row>
      <xdr:rowOff>5080</xdr:rowOff>
    </xdr:to>
    <xdr:cxnSp macro="">
      <xdr:nvCxnSpPr>
        <xdr:cNvPr id="449" name="直線コネクタ 448"/>
        <xdr:cNvCxnSpPr/>
      </xdr:nvCxnSpPr>
      <xdr:spPr>
        <a:xfrm flipV="1">
          <a:off x="22160864" y="9505950"/>
          <a:ext cx="0" cy="147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8907</xdr:rowOff>
    </xdr:from>
    <xdr:ext cx="469744" cy="259045"/>
    <xdr:sp macro="" textlink="">
      <xdr:nvSpPr>
        <xdr:cNvPr id="450" name="【学校施設】&#10;一人当たり面積最小値テキスト"/>
        <xdr:cNvSpPr txBox="1"/>
      </xdr:nvSpPr>
      <xdr:spPr>
        <a:xfrm>
          <a:off x="22250400"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1.256</a:t>
          </a:r>
          <a:endParaRPr kumimoji="1" lang="ja-JP" altLang="en-US" sz="1000" b="1">
            <a:latin typeface="ＭＳ Ｐゴシック"/>
          </a:endParaRPr>
        </a:p>
      </xdr:txBody>
    </xdr:sp>
    <xdr:clientData/>
  </xdr:oneCellAnchor>
  <xdr:twoCellAnchor>
    <xdr:from>
      <xdr:col>32</xdr:col>
      <xdr:colOff>98425</xdr:colOff>
      <xdr:row>64</xdr:row>
      <xdr:rowOff>5080</xdr:rowOff>
    </xdr:from>
    <xdr:to>
      <xdr:col>32</xdr:col>
      <xdr:colOff>276225</xdr:colOff>
      <xdr:row>64</xdr:row>
      <xdr:rowOff>5080</xdr:rowOff>
    </xdr:to>
    <xdr:cxnSp macro="">
      <xdr:nvCxnSpPr>
        <xdr:cNvPr id="451" name="直線コネクタ 450"/>
        <xdr:cNvCxnSpPr/>
      </xdr:nvCxnSpPr>
      <xdr:spPr>
        <a:xfrm>
          <a:off x="22072600" y="1097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22877</xdr:rowOff>
    </xdr:from>
    <xdr:ext cx="469744" cy="259045"/>
    <xdr:sp macro="" textlink="">
      <xdr:nvSpPr>
        <xdr:cNvPr id="452" name="【学校施設】&#10;一人当たり面積最大値テキスト"/>
        <xdr:cNvSpPr txBox="1"/>
      </xdr:nvSpPr>
      <xdr:spPr>
        <a:xfrm>
          <a:off x="222504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a:t>
          </a:r>
          <a:endParaRPr kumimoji="1" lang="ja-JP" altLang="en-US" sz="1000" b="1">
            <a:latin typeface="ＭＳ Ｐゴシック"/>
          </a:endParaRPr>
        </a:p>
      </xdr:txBody>
    </xdr:sp>
    <xdr:clientData/>
  </xdr:oneCellAnchor>
  <xdr:twoCellAnchor>
    <xdr:from>
      <xdr:col>32</xdr:col>
      <xdr:colOff>98425</xdr:colOff>
      <xdr:row>55</xdr:row>
      <xdr:rowOff>76200</xdr:rowOff>
    </xdr:from>
    <xdr:to>
      <xdr:col>32</xdr:col>
      <xdr:colOff>276225</xdr:colOff>
      <xdr:row>55</xdr:row>
      <xdr:rowOff>76200</xdr:rowOff>
    </xdr:to>
    <xdr:cxnSp macro="">
      <xdr:nvCxnSpPr>
        <xdr:cNvPr id="453" name="直線コネクタ 452"/>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167657</xdr:rowOff>
    </xdr:from>
    <xdr:ext cx="469744" cy="259045"/>
    <xdr:sp macro="" textlink="">
      <xdr:nvSpPr>
        <xdr:cNvPr id="454" name="【学校施設】&#10;一人当たり面積平均値テキスト"/>
        <xdr:cNvSpPr txBox="1"/>
      </xdr:nvSpPr>
      <xdr:spPr>
        <a:xfrm>
          <a:off x="222504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1.646</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144780</xdr:rowOff>
    </xdr:from>
    <xdr:to>
      <xdr:col>32</xdr:col>
      <xdr:colOff>238125</xdr:colOff>
      <xdr:row>61</xdr:row>
      <xdr:rowOff>74930</xdr:rowOff>
    </xdr:to>
    <xdr:sp macro="" textlink="">
      <xdr:nvSpPr>
        <xdr:cNvPr id="455" name="フローチャート : 判断 454"/>
        <xdr:cNvSpPr/>
      </xdr:nvSpPr>
      <xdr:spPr>
        <a:xfrm>
          <a:off x="22110700" y="104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156210</xdr:rowOff>
    </xdr:from>
    <xdr:to>
      <xdr:col>31</xdr:col>
      <xdr:colOff>85725</xdr:colOff>
      <xdr:row>61</xdr:row>
      <xdr:rowOff>86360</xdr:rowOff>
    </xdr:to>
    <xdr:sp macro="" textlink="">
      <xdr:nvSpPr>
        <xdr:cNvPr id="456" name="フローチャート : 判断 455"/>
        <xdr:cNvSpPr/>
      </xdr:nvSpPr>
      <xdr:spPr>
        <a:xfrm>
          <a:off x="21272500" y="1044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7" name="テキスト ボックス 4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8" name="テキスト ボックス 4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9" name="テキスト ボックス 4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0" name="テキスト ボックス 4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1" name="テキスト ボックス 4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82550</xdr:rowOff>
    </xdr:from>
    <xdr:to>
      <xdr:col>32</xdr:col>
      <xdr:colOff>238125</xdr:colOff>
      <xdr:row>63</xdr:row>
      <xdr:rowOff>12700</xdr:rowOff>
    </xdr:to>
    <xdr:sp macro="" textlink="">
      <xdr:nvSpPr>
        <xdr:cNvPr id="462" name="円/楕円 461"/>
        <xdr:cNvSpPr/>
      </xdr:nvSpPr>
      <xdr:spPr>
        <a:xfrm>
          <a:off x="221107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60977</xdr:rowOff>
    </xdr:from>
    <xdr:ext cx="469744" cy="259045"/>
    <xdr:sp macro="" textlink="">
      <xdr:nvSpPr>
        <xdr:cNvPr id="463" name="【学校施設】&#10;一人当たり面積該当値テキスト"/>
        <xdr:cNvSpPr txBox="1"/>
      </xdr:nvSpPr>
      <xdr:spPr>
        <a:xfrm>
          <a:off x="2225040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1.425</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8890</xdr:rowOff>
    </xdr:from>
    <xdr:to>
      <xdr:col>31</xdr:col>
      <xdr:colOff>85725</xdr:colOff>
      <xdr:row>63</xdr:row>
      <xdr:rowOff>110490</xdr:rowOff>
    </xdr:to>
    <xdr:sp macro="" textlink="">
      <xdr:nvSpPr>
        <xdr:cNvPr id="464" name="円/楕円 463"/>
        <xdr:cNvSpPr/>
      </xdr:nvSpPr>
      <xdr:spPr>
        <a:xfrm>
          <a:off x="21272500" y="108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133350</xdr:rowOff>
    </xdr:from>
    <xdr:to>
      <xdr:col>32</xdr:col>
      <xdr:colOff>187325</xdr:colOff>
      <xdr:row>63</xdr:row>
      <xdr:rowOff>59690</xdr:rowOff>
    </xdr:to>
    <xdr:cxnSp macro="">
      <xdr:nvCxnSpPr>
        <xdr:cNvPr id="465" name="直線コネクタ 464"/>
        <xdr:cNvCxnSpPr/>
      </xdr:nvCxnSpPr>
      <xdr:spPr>
        <a:xfrm flipV="1">
          <a:off x="21323300" y="10763250"/>
          <a:ext cx="838200" cy="9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102887</xdr:rowOff>
    </xdr:from>
    <xdr:ext cx="469744" cy="259045"/>
    <xdr:sp macro="" textlink="">
      <xdr:nvSpPr>
        <xdr:cNvPr id="466" name="n_1aveValue【学校施設】&#10;一人当たり面積"/>
        <xdr:cNvSpPr txBox="1"/>
      </xdr:nvSpPr>
      <xdr:spPr>
        <a:xfrm>
          <a:off x="21075727" y="1021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101617</xdr:rowOff>
    </xdr:from>
    <xdr:ext cx="469744" cy="259045"/>
    <xdr:sp macro="" textlink="">
      <xdr:nvSpPr>
        <xdr:cNvPr id="467" name="n_1mainValue【学校施設】&#10;一人当たり面積"/>
        <xdr:cNvSpPr txBox="1"/>
      </xdr:nvSpPr>
      <xdr:spPr>
        <a:xfrm>
          <a:off x="21075727" y="1090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5" name="正方形/長方形 4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6" name="テキスト ボックス 4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7" name="直線コネクタ 4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78" name="テキスト ボックス 47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87</xdr:row>
      <xdr:rowOff>38100</xdr:rowOff>
    </xdr:from>
    <xdr:to>
      <xdr:col>24</xdr:col>
      <xdr:colOff>644525</xdr:colOff>
      <xdr:row>87</xdr:row>
      <xdr:rowOff>38100</xdr:rowOff>
    </xdr:to>
    <xdr:cxnSp macro="">
      <xdr:nvCxnSpPr>
        <xdr:cNvPr id="479" name="直線コネクタ 478"/>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67327</xdr:rowOff>
    </xdr:from>
    <xdr:ext cx="403059" cy="259045"/>
    <xdr:sp macro="" textlink="">
      <xdr:nvSpPr>
        <xdr:cNvPr id="480" name="テキスト ボックス 479"/>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85</xdr:row>
      <xdr:rowOff>95250</xdr:rowOff>
    </xdr:from>
    <xdr:to>
      <xdr:col>24</xdr:col>
      <xdr:colOff>644525</xdr:colOff>
      <xdr:row>85</xdr:row>
      <xdr:rowOff>95250</xdr:rowOff>
    </xdr:to>
    <xdr:cxnSp macro="">
      <xdr:nvCxnSpPr>
        <xdr:cNvPr id="481" name="直線コネクタ 480"/>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124477</xdr:rowOff>
    </xdr:from>
    <xdr:ext cx="403059" cy="259045"/>
    <xdr:sp macro="" textlink="">
      <xdr:nvSpPr>
        <xdr:cNvPr id="482" name="テキスト ボックス 481"/>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83</xdr:row>
      <xdr:rowOff>152400</xdr:rowOff>
    </xdr:from>
    <xdr:to>
      <xdr:col>24</xdr:col>
      <xdr:colOff>644525</xdr:colOff>
      <xdr:row>83</xdr:row>
      <xdr:rowOff>152400</xdr:rowOff>
    </xdr:to>
    <xdr:cxnSp macro="">
      <xdr:nvCxnSpPr>
        <xdr:cNvPr id="483" name="直線コネクタ 482"/>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10177</xdr:rowOff>
    </xdr:from>
    <xdr:ext cx="403059" cy="259045"/>
    <xdr:sp macro="" textlink="">
      <xdr:nvSpPr>
        <xdr:cNvPr id="484" name="テキスト ボックス 483"/>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85" name="直線コネクタ 48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86" name="テキスト ボックス 48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80</xdr:row>
      <xdr:rowOff>95250</xdr:rowOff>
    </xdr:from>
    <xdr:to>
      <xdr:col>24</xdr:col>
      <xdr:colOff>644525</xdr:colOff>
      <xdr:row>80</xdr:row>
      <xdr:rowOff>95250</xdr:rowOff>
    </xdr:to>
    <xdr:cxnSp macro="">
      <xdr:nvCxnSpPr>
        <xdr:cNvPr id="487" name="直線コネクタ 486"/>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124477</xdr:rowOff>
    </xdr:from>
    <xdr:ext cx="403059" cy="259045"/>
    <xdr:sp macro="" textlink="">
      <xdr:nvSpPr>
        <xdr:cNvPr id="488" name="テキスト ボックス 487"/>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152400</xdr:rowOff>
    </xdr:from>
    <xdr:to>
      <xdr:col>24</xdr:col>
      <xdr:colOff>644525</xdr:colOff>
      <xdr:row>78</xdr:row>
      <xdr:rowOff>152400</xdr:rowOff>
    </xdr:to>
    <xdr:cxnSp macro="">
      <xdr:nvCxnSpPr>
        <xdr:cNvPr id="489" name="直線コネクタ 488"/>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10177</xdr:rowOff>
    </xdr:from>
    <xdr:ext cx="403059" cy="259045"/>
    <xdr:sp macro="" textlink="">
      <xdr:nvSpPr>
        <xdr:cNvPr id="490" name="テキスト ボックス 489"/>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38100</xdr:rowOff>
    </xdr:from>
    <xdr:to>
      <xdr:col>24</xdr:col>
      <xdr:colOff>644525</xdr:colOff>
      <xdr:row>77</xdr:row>
      <xdr:rowOff>38100</xdr:rowOff>
    </xdr:to>
    <xdr:cxnSp macro="">
      <xdr:nvCxnSpPr>
        <xdr:cNvPr id="491" name="直線コネクタ 490"/>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67327</xdr:rowOff>
    </xdr:from>
    <xdr:ext cx="467179" cy="259045"/>
    <xdr:sp macro="" textlink="">
      <xdr:nvSpPr>
        <xdr:cNvPr id="492" name="テキスト ボックス 491"/>
        <xdr:cNvSpPr txBox="1"/>
      </xdr:nvSpPr>
      <xdr:spPr>
        <a:xfrm>
          <a:off x="11978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3" name="直線コネクタ 49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4" name="テキスト ボックス 49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140970</xdr:rowOff>
    </xdr:from>
    <xdr:to>
      <xdr:col>23</xdr:col>
      <xdr:colOff>516889</xdr:colOff>
      <xdr:row>85</xdr:row>
      <xdr:rowOff>115252</xdr:rowOff>
    </xdr:to>
    <xdr:cxnSp macro="">
      <xdr:nvCxnSpPr>
        <xdr:cNvPr id="496" name="直線コネクタ 495"/>
        <xdr:cNvCxnSpPr/>
      </xdr:nvCxnSpPr>
      <xdr:spPr>
        <a:xfrm flipV="1">
          <a:off x="16318864" y="13342620"/>
          <a:ext cx="0" cy="1345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119079</xdr:rowOff>
    </xdr:from>
    <xdr:ext cx="405111" cy="259045"/>
    <xdr:sp macro="" textlink="">
      <xdr:nvSpPr>
        <xdr:cNvPr id="497" name="【児童館】&#10;有形固定資産減価償却率最小値テキスト"/>
        <xdr:cNvSpPr txBox="1"/>
      </xdr:nvSpPr>
      <xdr:spPr>
        <a:xfrm>
          <a:off x="16408400" y="1469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23</xdr:col>
      <xdr:colOff>428625</xdr:colOff>
      <xdr:row>85</xdr:row>
      <xdr:rowOff>115252</xdr:rowOff>
    </xdr:from>
    <xdr:to>
      <xdr:col>23</xdr:col>
      <xdr:colOff>606425</xdr:colOff>
      <xdr:row>85</xdr:row>
      <xdr:rowOff>115252</xdr:rowOff>
    </xdr:to>
    <xdr:cxnSp macro="">
      <xdr:nvCxnSpPr>
        <xdr:cNvPr id="498" name="直線コネクタ 497"/>
        <xdr:cNvCxnSpPr/>
      </xdr:nvCxnSpPr>
      <xdr:spPr>
        <a:xfrm>
          <a:off x="16230600" y="14688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87647</xdr:rowOff>
    </xdr:from>
    <xdr:ext cx="405111" cy="259045"/>
    <xdr:sp macro="" textlink="">
      <xdr:nvSpPr>
        <xdr:cNvPr id="499" name="【児童館】&#10;有形固定資産減価償却率最大値テキスト"/>
        <xdr:cNvSpPr txBox="1"/>
      </xdr:nvSpPr>
      <xdr:spPr>
        <a:xfrm>
          <a:off x="164084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a:t>
          </a:r>
          <a:endParaRPr kumimoji="1" lang="ja-JP" altLang="en-US" sz="1000" b="1">
            <a:latin typeface="ＭＳ Ｐゴシック"/>
          </a:endParaRPr>
        </a:p>
      </xdr:txBody>
    </xdr:sp>
    <xdr:clientData/>
  </xdr:oneCellAnchor>
  <xdr:twoCellAnchor>
    <xdr:from>
      <xdr:col>23</xdr:col>
      <xdr:colOff>428625</xdr:colOff>
      <xdr:row>77</xdr:row>
      <xdr:rowOff>140970</xdr:rowOff>
    </xdr:from>
    <xdr:to>
      <xdr:col>23</xdr:col>
      <xdr:colOff>606425</xdr:colOff>
      <xdr:row>77</xdr:row>
      <xdr:rowOff>140970</xdr:rowOff>
    </xdr:to>
    <xdr:cxnSp macro="">
      <xdr:nvCxnSpPr>
        <xdr:cNvPr id="500" name="直線コネクタ 499"/>
        <xdr:cNvCxnSpPr/>
      </xdr:nvCxnSpPr>
      <xdr:spPr>
        <a:xfrm>
          <a:off x="16230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164482</xdr:rowOff>
    </xdr:from>
    <xdr:ext cx="405111" cy="259045"/>
    <xdr:sp macro="" textlink="">
      <xdr:nvSpPr>
        <xdr:cNvPr id="501" name="【児童館】&#10;有形固定資産減価償却率平均値テキスト"/>
        <xdr:cNvSpPr txBox="1"/>
      </xdr:nvSpPr>
      <xdr:spPr>
        <a:xfrm>
          <a:off x="164084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141605</xdr:rowOff>
    </xdr:from>
    <xdr:to>
      <xdr:col>23</xdr:col>
      <xdr:colOff>568325</xdr:colOff>
      <xdr:row>83</xdr:row>
      <xdr:rowOff>71755</xdr:rowOff>
    </xdr:to>
    <xdr:sp macro="" textlink="">
      <xdr:nvSpPr>
        <xdr:cNvPr id="502" name="フローチャート : 判断 501"/>
        <xdr:cNvSpPr/>
      </xdr:nvSpPr>
      <xdr:spPr>
        <a:xfrm>
          <a:off x="16268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84</xdr:row>
      <xdr:rowOff>170180</xdr:rowOff>
    </xdr:from>
    <xdr:to>
      <xdr:col>22</xdr:col>
      <xdr:colOff>415925</xdr:colOff>
      <xdr:row>85</xdr:row>
      <xdr:rowOff>100330</xdr:rowOff>
    </xdr:to>
    <xdr:sp macro="" textlink="">
      <xdr:nvSpPr>
        <xdr:cNvPr id="503" name="フローチャート : 判断 502"/>
        <xdr:cNvSpPr/>
      </xdr:nvSpPr>
      <xdr:spPr>
        <a:xfrm>
          <a:off x="15430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4" name="テキスト ボックス 5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5" name="テキスト ボックス 5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6" name="テキスト ボックス 5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7" name="テキスト ボックス 5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8" name="テキスト ボックス 5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64452</xdr:rowOff>
    </xdr:from>
    <xdr:to>
      <xdr:col>23</xdr:col>
      <xdr:colOff>568325</xdr:colOff>
      <xdr:row>85</xdr:row>
      <xdr:rowOff>166052</xdr:rowOff>
    </xdr:to>
    <xdr:sp macro="" textlink="">
      <xdr:nvSpPr>
        <xdr:cNvPr id="509" name="円/楕円 508"/>
        <xdr:cNvSpPr/>
      </xdr:nvSpPr>
      <xdr:spPr>
        <a:xfrm>
          <a:off x="16268700" y="1463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150829</xdr:rowOff>
    </xdr:from>
    <xdr:ext cx="405111" cy="259045"/>
    <xdr:sp macro="" textlink="">
      <xdr:nvSpPr>
        <xdr:cNvPr id="510" name="【児童館】&#10;有形固定資産減価償却率該当値テキスト"/>
        <xdr:cNvSpPr txBox="1"/>
      </xdr:nvSpPr>
      <xdr:spPr>
        <a:xfrm>
          <a:off x="16408400" y="1455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22</xdr:col>
      <xdr:colOff>314325</xdr:colOff>
      <xdr:row>85</xdr:row>
      <xdr:rowOff>141605</xdr:rowOff>
    </xdr:from>
    <xdr:to>
      <xdr:col>22</xdr:col>
      <xdr:colOff>415925</xdr:colOff>
      <xdr:row>86</xdr:row>
      <xdr:rowOff>71755</xdr:rowOff>
    </xdr:to>
    <xdr:sp macro="" textlink="">
      <xdr:nvSpPr>
        <xdr:cNvPr id="511" name="円/楕円 510"/>
        <xdr:cNvSpPr/>
      </xdr:nvSpPr>
      <xdr:spPr>
        <a:xfrm>
          <a:off x="154305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85</xdr:row>
      <xdr:rowOff>115252</xdr:rowOff>
    </xdr:from>
    <xdr:to>
      <xdr:col>23</xdr:col>
      <xdr:colOff>517525</xdr:colOff>
      <xdr:row>86</xdr:row>
      <xdr:rowOff>20955</xdr:rowOff>
    </xdr:to>
    <xdr:cxnSp macro="">
      <xdr:nvCxnSpPr>
        <xdr:cNvPr id="512" name="直線コネクタ 511"/>
        <xdr:cNvCxnSpPr/>
      </xdr:nvCxnSpPr>
      <xdr:spPr>
        <a:xfrm flipV="1">
          <a:off x="15481300" y="14688502"/>
          <a:ext cx="838200" cy="7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83</xdr:row>
      <xdr:rowOff>116857</xdr:rowOff>
    </xdr:from>
    <xdr:ext cx="405111" cy="259045"/>
    <xdr:sp macro="" textlink="">
      <xdr:nvSpPr>
        <xdr:cNvPr id="513" name="n_1aveValue【児童館】&#10;有形固定資産減価償却率"/>
        <xdr:cNvSpPr txBox="1"/>
      </xdr:nvSpPr>
      <xdr:spPr>
        <a:xfrm>
          <a:off x="15266043" y="1434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62882</xdr:rowOff>
    </xdr:from>
    <xdr:ext cx="405111" cy="259045"/>
    <xdr:sp macro="" textlink="">
      <xdr:nvSpPr>
        <xdr:cNvPr id="514" name="n_1mainValue【児童館】&#10;有形固定資産減価償却率"/>
        <xdr:cNvSpPr txBox="1"/>
      </xdr:nvSpPr>
      <xdr:spPr>
        <a:xfrm>
          <a:off x="15266043"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5" name="正方形/長方形 5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6" name="正方形/長方形 5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7" name="正方形/長方形 5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8" name="正方形/長方形 5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9" name="正方形/長方形 5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0" name="正方形/長方形 5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1" name="正方形/長方形 5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2" name="正方形/長方形 5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3" name="テキスト ボックス 5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4" name="直線コネクタ 5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25" name="直線コネクタ 52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26" name="テキスト ボックス 52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27" name="直線コネクタ 52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28" name="テキスト ボックス 52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29" name="直線コネクタ 52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30" name="テキスト ボックス 52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31" name="直線コネクタ 53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32" name="テキスト ボックス 53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33" name="直線コネクタ 53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34" name="テキスト ボックス 53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35" name="直線コネクタ 53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36" name="テキスト ボックス 53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7" name="直線コネクタ 53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8" name="テキスト ボックス 53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87086</xdr:rowOff>
    </xdr:from>
    <xdr:to>
      <xdr:col>32</xdr:col>
      <xdr:colOff>186689</xdr:colOff>
      <xdr:row>86</xdr:row>
      <xdr:rowOff>70757</xdr:rowOff>
    </xdr:to>
    <xdr:cxnSp macro="">
      <xdr:nvCxnSpPr>
        <xdr:cNvPr id="540" name="直線コネクタ 539"/>
        <xdr:cNvCxnSpPr/>
      </xdr:nvCxnSpPr>
      <xdr:spPr>
        <a:xfrm flipV="1">
          <a:off x="22160864" y="1346018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74584</xdr:rowOff>
    </xdr:from>
    <xdr:ext cx="469744" cy="259045"/>
    <xdr:sp macro="" textlink="">
      <xdr:nvSpPr>
        <xdr:cNvPr id="541" name="【児童館】&#10;一人当たり面積最小値テキスト"/>
        <xdr:cNvSpPr txBox="1"/>
      </xdr:nvSpPr>
      <xdr:spPr>
        <a:xfrm>
          <a:off x="222504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86</xdr:row>
      <xdr:rowOff>70757</xdr:rowOff>
    </xdr:from>
    <xdr:to>
      <xdr:col>32</xdr:col>
      <xdr:colOff>276225</xdr:colOff>
      <xdr:row>86</xdr:row>
      <xdr:rowOff>70757</xdr:rowOff>
    </xdr:to>
    <xdr:cxnSp macro="">
      <xdr:nvCxnSpPr>
        <xdr:cNvPr id="542" name="直線コネクタ 541"/>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33763</xdr:rowOff>
    </xdr:from>
    <xdr:ext cx="469744" cy="259045"/>
    <xdr:sp macro="" textlink="">
      <xdr:nvSpPr>
        <xdr:cNvPr id="543" name="【児童館】&#10;一人当たり面積最大値テキスト"/>
        <xdr:cNvSpPr txBox="1"/>
      </xdr:nvSpPr>
      <xdr:spPr>
        <a:xfrm>
          <a:off x="22250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32</xdr:col>
      <xdr:colOff>98425</xdr:colOff>
      <xdr:row>78</xdr:row>
      <xdr:rowOff>87086</xdr:rowOff>
    </xdr:from>
    <xdr:to>
      <xdr:col>32</xdr:col>
      <xdr:colOff>276225</xdr:colOff>
      <xdr:row>78</xdr:row>
      <xdr:rowOff>87086</xdr:rowOff>
    </xdr:to>
    <xdr:cxnSp macro="">
      <xdr:nvCxnSpPr>
        <xdr:cNvPr id="544" name="直線コネクタ 543"/>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153506</xdr:rowOff>
    </xdr:from>
    <xdr:ext cx="469744" cy="259045"/>
    <xdr:sp macro="" textlink="">
      <xdr:nvSpPr>
        <xdr:cNvPr id="545" name="【児童館】&#10;一人当たり面積平均値テキスト"/>
        <xdr:cNvSpPr txBox="1"/>
      </xdr:nvSpPr>
      <xdr:spPr>
        <a:xfrm>
          <a:off x="22250400" y="14040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3629</xdr:rowOff>
    </xdr:from>
    <xdr:to>
      <xdr:col>32</xdr:col>
      <xdr:colOff>238125</xdr:colOff>
      <xdr:row>82</xdr:row>
      <xdr:rowOff>105229</xdr:rowOff>
    </xdr:to>
    <xdr:sp macro="" textlink="">
      <xdr:nvSpPr>
        <xdr:cNvPr id="546" name="フローチャート : 判断 545"/>
        <xdr:cNvSpPr/>
      </xdr:nvSpPr>
      <xdr:spPr>
        <a:xfrm>
          <a:off x="221107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85271</xdr:rowOff>
    </xdr:from>
    <xdr:to>
      <xdr:col>31</xdr:col>
      <xdr:colOff>85725</xdr:colOff>
      <xdr:row>83</xdr:row>
      <xdr:rowOff>15421</xdr:rowOff>
    </xdr:to>
    <xdr:sp macro="" textlink="">
      <xdr:nvSpPr>
        <xdr:cNvPr id="547" name="フローチャート : 判断 546"/>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8" name="テキスト ボックス 54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9" name="テキスト ボックス 54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0" name="テキスト ボックス 54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1" name="テキスト ボックス 55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2" name="テキスト ボックス 55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36286</xdr:rowOff>
    </xdr:from>
    <xdr:to>
      <xdr:col>32</xdr:col>
      <xdr:colOff>238125</xdr:colOff>
      <xdr:row>78</xdr:row>
      <xdr:rowOff>137886</xdr:rowOff>
    </xdr:to>
    <xdr:sp macro="" textlink="">
      <xdr:nvSpPr>
        <xdr:cNvPr id="553" name="円/楕円 552"/>
        <xdr:cNvSpPr/>
      </xdr:nvSpPr>
      <xdr:spPr>
        <a:xfrm>
          <a:off x="221107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160763</xdr:rowOff>
    </xdr:from>
    <xdr:ext cx="469744" cy="259045"/>
    <xdr:sp macro="" textlink="">
      <xdr:nvSpPr>
        <xdr:cNvPr id="554" name="【児童館】&#10;一人当たり面積該当値テキスト"/>
        <xdr:cNvSpPr txBox="1"/>
      </xdr:nvSpPr>
      <xdr:spPr>
        <a:xfrm>
          <a:off x="22250400" y="1336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0.089</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52614</xdr:rowOff>
    </xdr:from>
    <xdr:to>
      <xdr:col>31</xdr:col>
      <xdr:colOff>85725</xdr:colOff>
      <xdr:row>78</xdr:row>
      <xdr:rowOff>154214</xdr:rowOff>
    </xdr:to>
    <xdr:sp macro="" textlink="">
      <xdr:nvSpPr>
        <xdr:cNvPr id="555" name="円/楕円 554"/>
        <xdr:cNvSpPr/>
      </xdr:nvSpPr>
      <xdr:spPr>
        <a:xfrm>
          <a:off x="212725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78</xdr:row>
      <xdr:rowOff>87086</xdr:rowOff>
    </xdr:from>
    <xdr:to>
      <xdr:col>32</xdr:col>
      <xdr:colOff>187325</xdr:colOff>
      <xdr:row>78</xdr:row>
      <xdr:rowOff>103414</xdr:rowOff>
    </xdr:to>
    <xdr:cxnSp macro="">
      <xdr:nvCxnSpPr>
        <xdr:cNvPr id="556" name="直線コネクタ 555"/>
        <xdr:cNvCxnSpPr/>
      </xdr:nvCxnSpPr>
      <xdr:spPr>
        <a:xfrm flipV="1">
          <a:off x="21323300" y="1346018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6548</xdr:rowOff>
    </xdr:from>
    <xdr:ext cx="469744" cy="259045"/>
    <xdr:sp macro="" textlink="">
      <xdr:nvSpPr>
        <xdr:cNvPr id="557" name="n_1aveValue【児童館】&#10;一人当たり面積"/>
        <xdr:cNvSpPr txBox="1"/>
      </xdr:nvSpPr>
      <xdr:spPr>
        <a:xfrm>
          <a:off x="210757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170741</xdr:rowOff>
    </xdr:from>
    <xdr:ext cx="469744" cy="259045"/>
    <xdr:sp macro="" textlink="">
      <xdr:nvSpPr>
        <xdr:cNvPr id="558" name="n_1mainValue【児童館】&#10;一人当たり面積"/>
        <xdr:cNvSpPr txBox="1"/>
      </xdr:nvSpPr>
      <xdr:spPr>
        <a:xfrm>
          <a:off x="21075727" y="1320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9" name="正方形/長方形 5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0" name="正方形/長方形 5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1" name="正方形/長方形 5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2" name="正方形/長方形 5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3" name="正方形/長方形 5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4" name="正方形/長方形 5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5" name="正方形/長方形 5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6" name="正方形/長方形 5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7" name="テキスト ボックス 5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8" name="直線コネクタ 5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9" name="テキスト ボックス 56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70" name="直線コネクタ 56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71" name="テキスト ボックス 57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72" name="直線コネクタ 57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73" name="テキスト ボックス 57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74" name="直線コネクタ 57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75" name="テキスト ボックス 57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76" name="直線コネクタ 57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77" name="テキスト ボックス 57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78" name="直線コネクタ 57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79" name="テキスト ボックス 57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0" name="直線コネクタ 5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81" name="テキスト ボックス 58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83820</xdr:rowOff>
    </xdr:from>
    <xdr:to>
      <xdr:col>23</xdr:col>
      <xdr:colOff>516889</xdr:colOff>
      <xdr:row>109</xdr:row>
      <xdr:rowOff>7620</xdr:rowOff>
    </xdr:to>
    <xdr:cxnSp macro="">
      <xdr:nvCxnSpPr>
        <xdr:cNvPr id="583" name="直線コネクタ 582"/>
        <xdr:cNvCxnSpPr/>
      </xdr:nvCxnSpPr>
      <xdr:spPr>
        <a:xfrm flipV="1">
          <a:off x="16318864" y="172288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11447</xdr:rowOff>
    </xdr:from>
    <xdr:ext cx="405111" cy="259045"/>
    <xdr:sp macro="" textlink="">
      <xdr:nvSpPr>
        <xdr:cNvPr id="584" name="【公民館】&#10;有形固定資産減価償却率最小値テキスト"/>
        <xdr:cNvSpPr txBox="1"/>
      </xdr:nvSpPr>
      <xdr:spPr>
        <a:xfrm>
          <a:off x="164084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23</xdr:col>
      <xdr:colOff>428625</xdr:colOff>
      <xdr:row>109</xdr:row>
      <xdr:rowOff>7620</xdr:rowOff>
    </xdr:from>
    <xdr:to>
      <xdr:col>23</xdr:col>
      <xdr:colOff>606425</xdr:colOff>
      <xdr:row>109</xdr:row>
      <xdr:rowOff>7620</xdr:rowOff>
    </xdr:to>
    <xdr:cxnSp macro="">
      <xdr:nvCxnSpPr>
        <xdr:cNvPr id="585" name="直線コネクタ 584"/>
        <xdr:cNvCxnSpPr/>
      </xdr:nvCxnSpPr>
      <xdr:spPr>
        <a:xfrm>
          <a:off x="16230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30497</xdr:rowOff>
    </xdr:from>
    <xdr:ext cx="405111" cy="259045"/>
    <xdr:sp macro="" textlink="">
      <xdr:nvSpPr>
        <xdr:cNvPr id="586" name="【公民館】&#10;有形固定資産減価償却率最大値テキスト"/>
        <xdr:cNvSpPr txBox="1"/>
      </xdr:nvSpPr>
      <xdr:spPr>
        <a:xfrm>
          <a:off x="16408400" y="1700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100</xdr:row>
      <xdr:rowOff>83820</xdr:rowOff>
    </xdr:from>
    <xdr:to>
      <xdr:col>23</xdr:col>
      <xdr:colOff>606425</xdr:colOff>
      <xdr:row>100</xdr:row>
      <xdr:rowOff>83820</xdr:rowOff>
    </xdr:to>
    <xdr:cxnSp macro="">
      <xdr:nvCxnSpPr>
        <xdr:cNvPr id="587" name="直線コネクタ 586"/>
        <xdr:cNvCxnSpPr/>
      </xdr:nvCxnSpPr>
      <xdr:spPr>
        <a:xfrm>
          <a:off x="16230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11447</xdr:rowOff>
    </xdr:from>
    <xdr:ext cx="405111" cy="259045"/>
    <xdr:sp macro="" textlink="">
      <xdr:nvSpPr>
        <xdr:cNvPr id="588" name="【公民館】&#10;有形固定資産減価償却率平均値テキスト"/>
        <xdr:cNvSpPr txBox="1"/>
      </xdr:nvSpPr>
      <xdr:spPr>
        <a:xfrm>
          <a:off x="164084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33020</xdr:rowOff>
    </xdr:from>
    <xdr:to>
      <xdr:col>23</xdr:col>
      <xdr:colOff>568325</xdr:colOff>
      <xdr:row>104</xdr:row>
      <xdr:rowOff>134620</xdr:rowOff>
    </xdr:to>
    <xdr:sp macro="" textlink="">
      <xdr:nvSpPr>
        <xdr:cNvPr id="589" name="フローチャート : 判断 588"/>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139700</xdr:rowOff>
    </xdr:from>
    <xdr:to>
      <xdr:col>22</xdr:col>
      <xdr:colOff>415925</xdr:colOff>
      <xdr:row>104</xdr:row>
      <xdr:rowOff>69850</xdr:rowOff>
    </xdr:to>
    <xdr:sp macro="" textlink="">
      <xdr:nvSpPr>
        <xdr:cNvPr id="590" name="フローチャート : 判断 589"/>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1" name="テキスト ボックス 5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2" name="テキスト ボックス 5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3" name="テキスト ボックス 5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4" name="テキスト ボックス 5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5" name="テキスト ボックス 5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82550</xdr:rowOff>
    </xdr:from>
    <xdr:to>
      <xdr:col>23</xdr:col>
      <xdr:colOff>568325</xdr:colOff>
      <xdr:row>104</xdr:row>
      <xdr:rowOff>12700</xdr:rowOff>
    </xdr:to>
    <xdr:sp macro="" textlink="">
      <xdr:nvSpPr>
        <xdr:cNvPr id="596" name="円/楕円 595"/>
        <xdr:cNvSpPr/>
      </xdr:nvSpPr>
      <xdr:spPr>
        <a:xfrm>
          <a:off x="162687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105427</xdr:rowOff>
    </xdr:from>
    <xdr:ext cx="405111" cy="259045"/>
    <xdr:sp macro="" textlink="">
      <xdr:nvSpPr>
        <xdr:cNvPr id="597" name="【公民館】&#10;有形固定資産減価償却率該当値テキスト"/>
        <xdr:cNvSpPr txBox="1"/>
      </xdr:nvSpPr>
      <xdr:spPr>
        <a:xfrm>
          <a:off x="16408400"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166370</xdr:rowOff>
    </xdr:from>
    <xdr:to>
      <xdr:col>22</xdr:col>
      <xdr:colOff>415925</xdr:colOff>
      <xdr:row>104</xdr:row>
      <xdr:rowOff>96520</xdr:rowOff>
    </xdr:to>
    <xdr:sp macro="" textlink="">
      <xdr:nvSpPr>
        <xdr:cNvPr id="598" name="円/楕円 597"/>
        <xdr:cNvSpPr/>
      </xdr:nvSpPr>
      <xdr:spPr>
        <a:xfrm>
          <a:off x="15430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133350</xdr:rowOff>
    </xdr:from>
    <xdr:to>
      <xdr:col>23</xdr:col>
      <xdr:colOff>517525</xdr:colOff>
      <xdr:row>104</xdr:row>
      <xdr:rowOff>45720</xdr:rowOff>
    </xdr:to>
    <xdr:cxnSp macro="">
      <xdr:nvCxnSpPr>
        <xdr:cNvPr id="599" name="直線コネクタ 598"/>
        <xdr:cNvCxnSpPr/>
      </xdr:nvCxnSpPr>
      <xdr:spPr>
        <a:xfrm flipV="1">
          <a:off x="15481300" y="177927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86377</xdr:rowOff>
    </xdr:from>
    <xdr:ext cx="405111" cy="259045"/>
    <xdr:sp macro="" textlink="">
      <xdr:nvSpPr>
        <xdr:cNvPr id="600" name="n_1aveValue【公民館】&#10;有形固定資産減価償却率"/>
        <xdr:cNvSpPr txBox="1"/>
      </xdr:nvSpPr>
      <xdr:spPr>
        <a:xfrm>
          <a:off x="15266043"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87647</xdr:rowOff>
    </xdr:from>
    <xdr:ext cx="405111" cy="259045"/>
    <xdr:sp macro="" textlink="">
      <xdr:nvSpPr>
        <xdr:cNvPr id="601" name="n_1mainValue【公民館】&#10;有形固定資産減価償却率"/>
        <xdr:cNvSpPr txBox="1"/>
      </xdr:nvSpPr>
      <xdr:spPr>
        <a:xfrm>
          <a:off x="15266043" y="1791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2" name="正方形/長方形 6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3" name="正方形/長方形 6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4" name="正方形/長方形 6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5" name="正方形/長方形 6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6" name="正方形/長方形 6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7" name="正方形/長方形 6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8" name="正方形/長方形 6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9" name="正方形/長方形 6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0" name="テキスト ボックス 6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1" name="直線コネクタ 6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12" name="直線コネクタ 6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3" name="テキスト ボックス 6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4" name="直線コネクタ 6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5" name="テキスト ボックス 6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6" name="直線コネクタ 6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7" name="テキスト ボックス 6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8" name="直線コネクタ 6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9" name="テキスト ボックス 6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0" name="直線コネクタ 6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1" name="テキスト ボックス 6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2" name="直線コネクタ 6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3" name="テキスト ボックス 6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80011</xdr:rowOff>
    </xdr:from>
    <xdr:to>
      <xdr:col>32</xdr:col>
      <xdr:colOff>186689</xdr:colOff>
      <xdr:row>107</xdr:row>
      <xdr:rowOff>49530</xdr:rowOff>
    </xdr:to>
    <xdr:cxnSp macro="">
      <xdr:nvCxnSpPr>
        <xdr:cNvPr id="625" name="直線コネクタ 624"/>
        <xdr:cNvCxnSpPr/>
      </xdr:nvCxnSpPr>
      <xdr:spPr>
        <a:xfrm flipV="1">
          <a:off x="22160864" y="17225011"/>
          <a:ext cx="0" cy="1169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53357</xdr:rowOff>
    </xdr:from>
    <xdr:ext cx="469744" cy="259045"/>
    <xdr:sp macro="" textlink="">
      <xdr:nvSpPr>
        <xdr:cNvPr id="626" name="【公民館】&#10;一人当たり面積最小値テキスト"/>
        <xdr:cNvSpPr txBox="1"/>
      </xdr:nvSpPr>
      <xdr:spPr>
        <a:xfrm>
          <a:off x="222504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0.072</a:t>
          </a:r>
          <a:endParaRPr kumimoji="1" lang="ja-JP" altLang="en-US" sz="1000" b="1">
            <a:latin typeface="ＭＳ Ｐゴシック"/>
          </a:endParaRPr>
        </a:p>
      </xdr:txBody>
    </xdr:sp>
    <xdr:clientData/>
  </xdr:oneCellAnchor>
  <xdr:twoCellAnchor>
    <xdr:from>
      <xdr:col>32</xdr:col>
      <xdr:colOff>98425</xdr:colOff>
      <xdr:row>107</xdr:row>
      <xdr:rowOff>49530</xdr:rowOff>
    </xdr:from>
    <xdr:to>
      <xdr:col>32</xdr:col>
      <xdr:colOff>276225</xdr:colOff>
      <xdr:row>107</xdr:row>
      <xdr:rowOff>49530</xdr:rowOff>
    </xdr:to>
    <xdr:cxnSp macro="">
      <xdr:nvCxnSpPr>
        <xdr:cNvPr id="627" name="直線コネクタ 626"/>
        <xdr:cNvCxnSpPr/>
      </xdr:nvCxnSpPr>
      <xdr:spPr>
        <a:xfrm>
          <a:off x="22072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26688</xdr:rowOff>
    </xdr:from>
    <xdr:ext cx="469744" cy="259045"/>
    <xdr:sp macro="" textlink="">
      <xdr:nvSpPr>
        <xdr:cNvPr id="628" name="【公民館】&#10;一人当たり面積最大値テキスト"/>
        <xdr:cNvSpPr txBox="1"/>
      </xdr:nvSpPr>
      <xdr:spPr>
        <a:xfrm>
          <a:off x="22250400" y="1700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0.379</a:t>
          </a:r>
          <a:endParaRPr kumimoji="1" lang="ja-JP" altLang="en-US" sz="1000" b="1">
            <a:latin typeface="ＭＳ Ｐゴシック"/>
          </a:endParaRPr>
        </a:p>
      </xdr:txBody>
    </xdr:sp>
    <xdr:clientData/>
  </xdr:oneCellAnchor>
  <xdr:twoCellAnchor>
    <xdr:from>
      <xdr:col>32</xdr:col>
      <xdr:colOff>98425</xdr:colOff>
      <xdr:row>100</xdr:row>
      <xdr:rowOff>80011</xdr:rowOff>
    </xdr:from>
    <xdr:to>
      <xdr:col>32</xdr:col>
      <xdr:colOff>276225</xdr:colOff>
      <xdr:row>100</xdr:row>
      <xdr:rowOff>80011</xdr:rowOff>
    </xdr:to>
    <xdr:cxnSp macro="">
      <xdr:nvCxnSpPr>
        <xdr:cNvPr id="629" name="直線コネクタ 628"/>
        <xdr:cNvCxnSpPr/>
      </xdr:nvCxnSpPr>
      <xdr:spPr>
        <a:xfrm>
          <a:off x="22072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29227</xdr:rowOff>
    </xdr:from>
    <xdr:ext cx="469744" cy="259045"/>
    <xdr:sp macro="" textlink="">
      <xdr:nvSpPr>
        <xdr:cNvPr id="630" name="【公民館】&#10;一人当たり面積平均値テキスト"/>
        <xdr:cNvSpPr txBox="1"/>
      </xdr:nvSpPr>
      <xdr:spPr>
        <a:xfrm>
          <a:off x="22250400" y="1786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xdr:rowOff>
    </xdr:from>
    <xdr:to>
      <xdr:col>32</xdr:col>
      <xdr:colOff>238125</xdr:colOff>
      <xdr:row>105</xdr:row>
      <xdr:rowOff>107950</xdr:rowOff>
    </xdr:to>
    <xdr:sp macro="" textlink="">
      <xdr:nvSpPr>
        <xdr:cNvPr id="631" name="フローチャート : 判断 630"/>
        <xdr:cNvSpPr/>
      </xdr:nvSpPr>
      <xdr:spPr>
        <a:xfrm>
          <a:off x="22110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166370</xdr:rowOff>
    </xdr:from>
    <xdr:to>
      <xdr:col>31</xdr:col>
      <xdr:colOff>85725</xdr:colOff>
      <xdr:row>104</xdr:row>
      <xdr:rowOff>96520</xdr:rowOff>
    </xdr:to>
    <xdr:sp macro="" textlink="">
      <xdr:nvSpPr>
        <xdr:cNvPr id="632" name="フローチャート : 判断 631"/>
        <xdr:cNvSpPr/>
      </xdr:nvSpPr>
      <xdr:spPr>
        <a:xfrm>
          <a:off x="21272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3" name="テキスト ボックス 6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4" name="テキスト ボックス 6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5" name="テキスト ボックス 6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6" name="テキスト ボックス 6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7" name="テキスト ボックス 6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48261</xdr:rowOff>
    </xdr:from>
    <xdr:to>
      <xdr:col>32</xdr:col>
      <xdr:colOff>238125</xdr:colOff>
      <xdr:row>106</xdr:row>
      <xdr:rowOff>149861</xdr:rowOff>
    </xdr:to>
    <xdr:sp macro="" textlink="">
      <xdr:nvSpPr>
        <xdr:cNvPr id="638" name="円/楕円 637"/>
        <xdr:cNvSpPr/>
      </xdr:nvSpPr>
      <xdr:spPr>
        <a:xfrm>
          <a:off x="22110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134638</xdr:rowOff>
    </xdr:from>
    <xdr:ext cx="469744" cy="259045"/>
    <xdr:sp macro="" textlink="">
      <xdr:nvSpPr>
        <xdr:cNvPr id="639" name="【公民館】&#10;一人当たり面積該当値テキスト"/>
        <xdr:cNvSpPr txBox="1"/>
      </xdr:nvSpPr>
      <xdr:spPr>
        <a:xfrm>
          <a:off x="22250400" y="1813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0.104</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48261</xdr:rowOff>
    </xdr:from>
    <xdr:to>
      <xdr:col>31</xdr:col>
      <xdr:colOff>85725</xdr:colOff>
      <xdr:row>106</xdr:row>
      <xdr:rowOff>149861</xdr:rowOff>
    </xdr:to>
    <xdr:sp macro="" textlink="">
      <xdr:nvSpPr>
        <xdr:cNvPr id="640" name="円/楕円 639"/>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99061</xdr:rowOff>
    </xdr:from>
    <xdr:to>
      <xdr:col>32</xdr:col>
      <xdr:colOff>187325</xdr:colOff>
      <xdr:row>106</xdr:row>
      <xdr:rowOff>99061</xdr:rowOff>
    </xdr:to>
    <xdr:cxnSp macro="">
      <xdr:nvCxnSpPr>
        <xdr:cNvPr id="641" name="直線コネクタ 640"/>
        <xdr:cNvCxnSpPr/>
      </xdr:nvCxnSpPr>
      <xdr:spPr>
        <a:xfrm>
          <a:off x="21323300" y="18272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102</xdr:row>
      <xdr:rowOff>113047</xdr:rowOff>
    </xdr:from>
    <xdr:ext cx="469744" cy="259045"/>
    <xdr:sp macro="" textlink="">
      <xdr:nvSpPr>
        <xdr:cNvPr id="642" name="n_1aveValue【公民館】&#10;一人当たり面積"/>
        <xdr:cNvSpPr txBox="1"/>
      </xdr:nvSpPr>
      <xdr:spPr>
        <a:xfrm>
          <a:off x="210757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140988</xdr:rowOff>
    </xdr:from>
    <xdr:ext cx="469744" cy="259045"/>
    <xdr:sp macro="" textlink="">
      <xdr:nvSpPr>
        <xdr:cNvPr id="643" name="n_1mainValue【公民館】&#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4" name="正方形/長方形 6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5" name="正方形/長方形 6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6" name="テキスト ボックス 6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学校施設の有形固定資産減価償却率が</a:t>
          </a:r>
          <a:r>
            <a:rPr kumimoji="1" lang="en-US" altLang="ja-JP" sz="1300">
              <a:latin typeface="ＭＳ Ｐゴシック"/>
            </a:rPr>
            <a:t>71.2</a:t>
          </a:r>
          <a:r>
            <a:rPr kumimoji="1" lang="ja-JP" altLang="en-US" sz="1300">
              <a:latin typeface="ＭＳ Ｐゴシック"/>
            </a:rPr>
            <a:t>％と最も高い数値となっている。また、公民館も</a:t>
          </a:r>
          <a:r>
            <a:rPr kumimoji="1" lang="en-US" altLang="ja-JP" sz="1300">
              <a:latin typeface="ＭＳ Ｐゴシック"/>
            </a:rPr>
            <a:t>63.0</a:t>
          </a:r>
          <a:r>
            <a:rPr kumimoji="1" lang="ja-JP" altLang="en-US" sz="1300">
              <a:latin typeface="ＭＳ Ｐゴシック"/>
            </a:rPr>
            <a:t>％と比較的高い数値となっている。町内の小中学校や地区公民館は昭和</a:t>
          </a:r>
          <a:r>
            <a:rPr kumimoji="1" lang="en-US" altLang="ja-JP" sz="1300">
              <a:latin typeface="ＭＳ Ｐゴシック"/>
            </a:rPr>
            <a:t>48</a:t>
          </a:r>
          <a:r>
            <a:rPr kumimoji="1" lang="ja-JP" altLang="en-US" sz="1300">
              <a:latin typeface="ＭＳ Ｐゴシック"/>
            </a:rPr>
            <a:t>～</a:t>
          </a:r>
          <a:r>
            <a:rPr kumimoji="1" lang="en-US" altLang="ja-JP" sz="1300">
              <a:latin typeface="ＭＳ Ｐゴシック"/>
            </a:rPr>
            <a:t>59</a:t>
          </a:r>
          <a:r>
            <a:rPr kumimoji="1" lang="ja-JP" altLang="en-US" sz="1300">
              <a:latin typeface="ＭＳ Ｐゴシック"/>
            </a:rPr>
            <a:t>年にかけて建築されたものが多く、更新時期を迎えている。平成</a:t>
          </a:r>
          <a:r>
            <a:rPr kumimoji="1" lang="en-US" altLang="ja-JP" sz="1300">
              <a:latin typeface="ＭＳ Ｐゴシック"/>
            </a:rPr>
            <a:t>30</a:t>
          </a:r>
          <a:r>
            <a:rPr kumimoji="1" lang="ja-JP" altLang="en-US" sz="1300">
              <a:latin typeface="ＭＳ Ｐゴシック"/>
            </a:rPr>
            <a:t>年度においては、老朽化や劣化の著しい神保原小学校と上里北中学校の改修に係る設計を行うこととしている。</a:t>
          </a:r>
        </a:p>
        <a:p>
          <a:r>
            <a:rPr kumimoji="1" lang="ja-JP" altLang="en-US" sz="1300">
              <a:latin typeface="ＭＳ Ｐゴシック"/>
            </a:rPr>
            <a:t>　公共施設の老朽化対策が大きな課題となっているが、今後、公共施設等個別施設計画（平成</a:t>
          </a:r>
          <a:r>
            <a:rPr kumimoji="1" lang="en-US" altLang="ja-JP" sz="1300">
              <a:latin typeface="ＭＳ Ｐゴシック"/>
            </a:rPr>
            <a:t>32</a:t>
          </a:r>
          <a:r>
            <a:rPr kumimoji="1" lang="ja-JP" altLang="en-US" sz="1300">
              <a:latin typeface="ＭＳ Ｐゴシック"/>
            </a:rPr>
            <a:t>年度策定見込）に基づき、公共施設について計画的な更新を行っていく必要がある。</a:t>
          </a:r>
        </a:p>
        <a:p>
          <a:r>
            <a:rPr kumimoji="1" lang="ja-JP" altLang="en-US" sz="1300">
              <a:latin typeface="ＭＳ Ｐゴシック"/>
            </a:rPr>
            <a:t>　認定こども園等の一人当たり面積が低くなっているが、これは、公立保育所が</a:t>
          </a:r>
          <a:r>
            <a:rPr kumimoji="1" lang="en-US" altLang="ja-JP" sz="1300">
              <a:latin typeface="ＭＳ Ｐゴシック"/>
            </a:rPr>
            <a:t>2</a:t>
          </a:r>
          <a:r>
            <a:rPr kumimoji="1" lang="ja-JP" altLang="en-US" sz="1300">
              <a:latin typeface="ＭＳ Ｐゴシック"/>
            </a:rPr>
            <a:t>園、民間保育所等が</a:t>
          </a:r>
          <a:r>
            <a:rPr kumimoji="1" lang="en-US" altLang="ja-JP" sz="1300">
              <a:latin typeface="ＭＳ Ｐゴシック"/>
            </a:rPr>
            <a:t>5</a:t>
          </a:r>
          <a:r>
            <a:rPr kumimoji="1" lang="ja-JP" altLang="en-US" sz="1300">
              <a:latin typeface="ＭＳ Ｐゴシック"/>
            </a:rPr>
            <a:t>園と、民間の比率が高いことによるもの。また、児童館の一人当たり面積が多くなっているのは、町内五つの小学校すべてに公立の児童館が配置されていることによるもの。</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31,259
30,154
29.18
9,922,767
9,069,643
803,490
5,954,518
8,394,605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169273</xdr:rowOff>
    </xdr:from>
    <xdr:to>
      <xdr:col>6</xdr:col>
      <xdr:colOff>510540</xdr:colOff>
      <xdr:row>41</xdr:row>
      <xdr:rowOff>130084</xdr:rowOff>
    </xdr:to>
    <xdr:cxnSp macro="">
      <xdr:nvCxnSpPr>
        <xdr:cNvPr id="59" name="直線コネクタ 58"/>
        <xdr:cNvCxnSpPr/>
      </xdr:nvCxnSpPr>
      <xdr:spPr>
        <a:xfrm flipV="1">
          <a:off x="4634865" y="5827123"/>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133911</xdr:rowOff>
    </xdr:from>
    <xdr:ext cx="405111" cy="259045"/>
    <xdr:sp macro="" textlink="">
      <xdr:nvSpPr>
        <xdr:cNvPr id="60" name="【図書館】&#10;有形固定資産減価償却率最小値テキスト"/>
        <xdr:cNvSpPr txBox="1"/>
      </xdr:nvSpPr>
      <xdr:spPr>
        <a:xfrm>
          <a:off x="4724400" y="716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422275</xdr:colOff>
      <xdr:row>41</xdr:row>
      <xdr:rowOff>130084</xdr:rowOff>
    </xdr:from>
    <xdr:to>
      <xdr:col>6</xdr:col>
      <xdr:colOff>600075</xdr:colOff>
      <xdr:row>41</xdr:row>
      <xdr:rowOff>130084</xdr:rowOff>
    </xdr:to>
    <xdr:cxnSp macro="">
      <xdr:nvCxnSpPr>
        <xdr:cNvPr id="61" name="直線コネクタ 60"/>
        <xdr:cNvCxnSpPr/>
      </xdr:nvCxnSpPr>
      <xdr:spPr>
        <a:xfrm>
          <a:off x="4546600" y="715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115950</xdr:rowOff>
    </xdr:from>
    <xdr:ext cx="405111" cy="259045"/>
    <xdr:sp macro="" textlink="">
      <xdr:nvSpPr>
        <xdr:cNvPr id="62" name="【図書館】&#10;有形固定資産減価償却率最大値テキスト"/>
        <xdr:cNvSpPr txBox="1"/>
      </xdr:nvSpPr>
      <xdr:spPr>
        <a:xfrm>
          <a:off x="47244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6</xdr:col>
      <xdr:colOff>422275</xdr:colOff>
      <xdr:row>33</xdr:row>
      <xdr:rowOff>169273</xdr:rowOff>
    </xdr:from>
    <xdr:to>
      <xdr:col>6</xdr:col>
      <xdr:colOff>600075</xdr:colOff>
      <xdr:row>33</xdr:row>
      <xdr:rowOff>169273</xdr:rowOff>
    </xdr:to>
    <xdr:cxnSp macro="">
      <xdr:nvCxnSpPr>
        <xdr:cNvPr id="63" name="直線コネクタ 62"/>
        <xdr:cNvCxnSpPr/>
      </xdr:nvCxnSpPr>
      <xdr:spPr>
        <a:xfrm>
          <a:off x="4546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48277</xdr:rowOff>
    </xdr:from>
    <xdr:ext cx="405111" cy="259045"/>
    <xdr:sp macro="" textlink="">
      <xdr:nvSpPr>
        <xdr:cNvPr id="64" name="【図書館】&#10;有形固定資産減価償却率平均値テキスト"/>
        <xdr:cNvSpPr txBox="1"/>
      </xdr:nvSpPr>
      <xdr:spPr>
        <a:xfrm>
          <a:off x="4724400" y="639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25400</xdr:rowOff>
    </xdr:from>
    <xdr:to>
      <xdr:col>6</xdr:col>
      <xdr:colOff>561975</xdr:colOff>
      <xdr:row>38</xdr:row>
      <xdr:rowOff>127000</xdr:rowOff>
    </xdr:to>
    <xdr:sp macro="" textlink="">
      <xdr:nvSpPr>
        <xdr:cNvPr id="65" name="フローチャート : 判断 64"/>
        <xdr:cNvSpPr/>
      </xdr:nvSpPr>
      <xdr:spPr>
        <a:xfrm>
          <a:off x="4584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111941</xdr:rowOff>
    </xdr:from>
    <xdr:to>
      <xdr:col>5</xdr:col>
      <xdr:colOff>409575</xdr:colOff>
      <xdr:row>40</xdr:row>
      <xdr:rowOff>42091</xdr:rowOff>
    </xdr:to>
    <xdr:sp macro="" textlink="">
      <xdr:nvSpPr>
        <xdr:cNvPr id="66" name="フローチャート : 判断 65"/>
        <xdr:cNvSpPr/>
      </xdr:nvSpPr>
      <xdr:spPr>
        <a:xfrm>
          <a:off x="3746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139700</xdr:rowOff>
    </xdr:from>
    <xdr:to>
      <xdr:col>6</xdr:col>
      <xdr:colOff>561975</xdr:colOff>
      <xdr:row>39</xdr:row>
      <xdr:rowOff>69850</xdr:rowOff>
    </xdr:to>
    <xdr:sp macro="" textlink="">
      <xdr:nvSpPr>
        <xdr:cNvPr id="72" name="円/楕円 71"/>
        <xdr:cNvSpPr/>
      </xdr:nvSpPr>
      <xdr:spPr>
        <a:xfrm>
          <a:off x="4584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118127</xdr:rowOff>
    </xdr:from>
    <xdr:ext cx="405111" cy="259045"/>
    <xdr:sp macro="" textlink="">
      <xdr:nvSpPr>
        <xdr:cNvPr id="73" name="【図書館】&#10;有形固定資産減価償却率該当値テキスト"/>
        <xdr:cNvSpPr txBox="1"/>
      </xdr:nvSpPr>
      <xdr:spPr>
        <a:xfrm>
          <a:off x="4724400"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33565</xdr:rowOff>
    </xdr:from>
    <xdr:to>
      <xdr:col>5</xdr:col>
      <xdr:colOff>409575</xdr:colOff>
      <xdr:row>39</xdr:row>
      <xdr:rowOff>135165</xdr:rowOff>
    </xdr:to>
    <xdr:sp macro="" textlink="">
      <xdr:nvSpPr>
        <xdr:cNvPr id="74" name="円/楕円 73"/>
        <xdr:cNvSpPr/>
      </xdr:nvSpPr>
      <xdr:spPr>
        <a:xfrm>
          <a:off x="3746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19050</xdr:rowOff>
    </xdr:from>
    <xdr:to>
      <xdr:col>6</xdr:col>
      <xdr:colOff>511175</xdr:colOff>
      <xdr:row>39</xdr:row>
      <xdr:rowOff>84365</xdr:rowOff>
    </xdr:to>
    <xdr:cxnSp macro="">
      <xdr:nvCxnSpPr>
        <xdr:cNvPr id="75" name="直線コネクタ 74"/>
        <xdr:cNvCxnSpPr/>
      </xdr:nvCxnSpPr>
      <xdr:spPr>
        <a:xfrm flipV="1">
          <a:off x="3797300" y="67056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40</xdr:row>
      <xdr:rowOff>33218</xdr:rowOff>
    </xdr:from>
    <xdr:ext cx="405111" cy="259045"/>
    <xdr:sp macro="" textlink="">
      <xdr:nvSpPr>
        <xdr:cNvPr id="76" name="n_1aveValue【図書館】&#10;有形固定資産減価償却率"/>
        <xdr:cNvSpPr txBox="1"/>
      </xdr:nvSpPr>
      <xdr:spPr>
        <a:xfrm>
          <a:off x="3582043"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151692</xdr:rowOff>
    </xdr:from>
    <xdr:ext cx="405111" cy="259045"/>
    <xdr:sp macro="" textlink="">
      <xdr:nvSpPr>
        <xdr:cNvPr id="77" name="n_1mainValue【図書館】&#10;有形固定資産減価償却率"/>
        <xdr:cNvSpPr txBox="1"/>
      </xdr:nvSpPr>
      <xdr:spPr>
        <a:xfrm>
          <a:off x="3582043" y="6495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92" name="テキスト ボックス 9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4" name="テキスト ボックス 9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6" name="テキスト ボックス 9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8" name="テキスト ボックス 9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100" name="テキスト ボックス 9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141514</xdr:rowOff>
    </xdr:from>
    <xdr:to>
      <xdr:col>15</xdr:col>
      <xdr:colOff>180340</xdr:colOff>
      <xdr:row>41</xdr:row>
      <xdr:rowOff>35378</xdr:rowOff>
    </xdr:to>
    <xdr:cxnSp macro="">
      <xdr:nvCxnSpPr>
        <xdr:cNvPr id="104" name="直線コネクタ 103"/>
        <xdr:cNvCxnSpPr/>
      </xdr:nvCxnSpPr>
      <xdr:spPr>
        <a:xfrm flipV="1">
          <a:off x="10476865" y="56279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39205</xdr:rowOff>
    </xdr:from>
    <xdr:ext cx="469744" cy="259045"/>
    <xdr:sp macro="" textlink="">
      <xdr:nvSpPr>
        <xdr:cNvPr id="105" name="【図書館】&#10;一人当たり面積最小値テキスト"/>
        <xdr:cNvSpPr txBox="1"/>
      </xdr:nvSpPr>
      <xdr:spPr>
        <a:xfrm>
          <a:off x="10566400" y="70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0.047</a:t>
          </a:r>
          <a:endParaRPr kumimoji="1" lang="ja-JP" altLang="en-US" sz="1000" b="1">
            <a:latin typeface="ＭＳ Ｐゴシック"/>
          </a:endParaRPr>
        </a:p>
      </xdr:txBody>
    </xdr:sp>
    <xdr:clientData/>
  </xdr:oneCellAnchor>
  <xdr:twoCellAnchor>
    <xdr:from>
      <xdr:col>15</xdr:col>
      <xdr:colOff>92075</xdr:colOff>
      <xdr:row>41</xdr:row>
      <xdr:rowOff>35378</xdr:rowOff>
    </xdr:from>
    <xdr:to>
      <xdr:col>15</xdr:col>
      <xdr:colOff>269875</xdr:colOff>
      <xdr:row>41</xdr:row>
      <xdr:rowOff>35378</xdr:rowOff>
    </xdr:to>
    <xdr:cxnSp macro="">
      <xdr:nvCxnSpPr>
        <xdr:cNvPr id="106" name="直線コネクタ 105"/>
        <xdr:cNvCxnSpPr/>
      </xdr:nvCxnSpPr>
      <xdr:spPr>
        <a:xfrm>
          <a:off x="10388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88191</xdr:rowOff>
    </xdr:from>
    <xdr:ext cx="469744" cy="259045"/>
    <xdr:sp macro="" textlink="">
      <xdr:nvSpPr>
        <xdr:cNvPr id="107" name="【図書館】&#10;一人当たり面積最大値テキスト"/>
        <xdr:cNvSpPr txBox="1"/>
      </xdr:nvSpPr>
      <xdr:spPr>
        <a:xfrm>
          <a:off x="105664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dr:col>15</xdr:col>
      <xdr:colOff>92075</xdr:colOff>
      <xdr:row>32</xdr:row>
      <xdr:rowOff>141514</xdr:rowOff>
    </xdr:from>
    <xdr:to>
      <xdr:col>15</xdr:col>
      <xdr:colOff>269875</xdr:colOff>
      <xdr:row>32</xdr:row>
      <xdr:rowOff>141514</xdr:rowOff>
    </xdr:to>
    <xdr:cxnSp macro="">
      <xdr:nvCxnSpPr>
        <xdr:cNvPr id="108" name="直線コネクタ 107"/>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64605</xdr:rowOff>
    </xdr:from>
    <xdr:ext cx="469744" cy="259045"/>
    <xdr:sp macro="" textlink="">
      <xdr:nvSpPr>
        <xdr:cNvPr id="109" name="【図書館】&#10;一人当たり面積平均値テキスト"/>
        <xdr:cNvSpPr txBox="1"/>
      </xdr:nvSpPr>
      <xdr:spPr>
        <a:xfrm>
          <a:off x="10566400" y="6408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41728</xdr:rowOff>
    </xdr:from>
    <xdr:to>
      <xdr:col>15</xdr:col>
      <xdr:colOff>231775</xdr:colOff>
      <xdr:row>38</xdr:row>
      <xdr:rowOff>143328</xdr:rowOff>
    </xdr:to>
    <xdr:sp macro="" textlink="">
      <xdr:nvSpPr>
        <xdr:cNvPr id="110" name="フローチャート : 判断 109"/>
        <xdr:cNvSpPr/>
      </xdr:nvSpPr>
      <xdr:spPr>
        <a:xfrm>
          <a:off x="10426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41728</xdr:rowOff>
    </xdr:from>
    <xdr:to>
      <xdr:col>14</xdr:col>
      <xdr:colOff>79375</xdr:colOff>
      <xdr:row>38</xdr:row>
      <xdr:rowOff>143328</xdr:rowOff>
    </xdr:to>
    <xdr:sp macro="" textlink="">
      <xdr:nvSpPr>
        <xdr:cNvPr id="111" name="フローチャート : 判断 110"/>
        <xdr:cNvSpPr/>
      </xdr:nvSpPr>
      <xdr:spPr>
        <a:xfrm>
          <a:off x="9588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164193</xdr:rowOff>
    </xdr:from>
    <xdr:to>
      <xdr:col>15</xdr:col>
      <xdr:colOff>231775</xdr:colOff>
      <xdr:row>40</xdr:row>
      <xdr:rowOff>94343</xdr:rowOff>
    </xdr:to>
    <xdr:sp macro="" textlink="">
      <xdr:nvSpPr>
        <xdr:cNvPr id="117" name="円/楕円 116"/>
        <xdr:cNvSpPr/>
      </xdr:nvSpPr>
      <xdr:spPr>
        <a:xfrm>
          <a:off x="104267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142620</xdr:rowOff>
    </xdr:from>
    <xdr:ext cx="469744" cy="259045"/>
    <xdr:sp macro="" textlink="">
      <xdr:nvSpPr>
        <xdr:cNvPr id="118" name="【図書館】&#10;一人当たり面積該当値テキスト"/>
        <xdr:cNvSpPr txBox="1"/>
      </xdr:nvSpPr>
      <xdr:spPr>
        <a:xfrm>
          <a:off x="10566400" y="682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164193</xdr:rowOff>
    </xdr:from>
    <xdr:to>
      <xdr:col>14</xdr:col>
      <xdr:colOff>79375</xdr:colOff>
      <xdr:row>40</xdr:row>
      <xdr:rowOff>94343</xdr:rowOff>
    </xdr:to>
    <xdr:sp macro="" textlink="">
      <xdr:nvSpPr>
        <xdr:cNvPr id="119" name="円/楕円 118"/>
        <xdr:cNvSpPr/>
      </xdr:nvSpPr>
      <xdr:spPr>
        <a:xfrm>
          <a:off x="9588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43543</xdr:rowOff>
    </xdr:from>
    <xdr:to>
      <xdr:col>15</xdr:col>
      <xdr:colOff>180975</xdr:colOff>
      <xdr:row>40</xdr:row>
      <xdr:rowOff>43543</xdr:rowOff>
    </xdr:to>
    <xdr:cxnSp macro="">
      <xdr:nvCxnSpPr>
        <xdr:cNvPr id="120" name="直線コネクタ 119"/>
        <xdr:cNvCxnSpPr/>
      </xdr:nvCxnSpPr>
      <xdr:spPr>
        <a:xfrm>
          <a:off x="9639300" y="6901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159855</xdr:rowOff>
    </xdr:from>
    <xdr:ext cx="469744" cy="259045"/>
    <xdr:sp macro="" textlink="">
      <xdr:nvSpPr>
        <xdr:cNvPr id="121" name="n_1aveValue【図書館】&#10;一人当たり面積"/>
        <xdr:cNvSpPr txBox="1"/>
      </xdr:nvSpPr>
      <xdr:spPr>
        <a:xfrm>
          <a:off x="93917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85470</xdr:rowOff>
    </xdr:from>
    <xdr:ext cx="469744" cy="259045"/>
    <xdr:sp macro="" textlink="">
      <xdr:nvSpPr>
        <xdr:cNvPr id="122" name="n_1mainValue【図書館】&#10;一人当たり面積"/>
        <xdr:cNvSpPr txBox="1"/>
      </xdr:nvSpPr>
      <xdr:spPr>
        <a:xfrm>
          <a:off x="93917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33" name="テキスト ボックス 13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5" name="テキスト ボックス 13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43" name="テキスト ボックス 14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123825</xdr:rowOff>
    </xdr:from>
    <xdr:to>
      <xdr:col>6</xdr:col>
      <xdr:colOff>510540</xdr:colOff>
      <xdr:row>64</xdr:row>
      <xdr:rowOff>57150</xdr:rowOff>
    </xdr:to>
    <xdr:cxnSp macro="">
      <xdr:nvCxnSpPr>
        <xdr:cNvPr id="147" name="直線コネクタ 146"/>
        <xdr:cNvCxnSpPr/>
      </xdr:nvCxnSpPr>
      <xdr:spPr>
        <a:xfrm flipV="1">
          <a:off x="4634865" y="97250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60977</xdr:rowOff>
    </xdr:from>
    <xdr:ext cx="405111" cy="259045"/>
    <xdr:sp macro="" textlink="">
      <xdr:nvSpPr>
        <xdr:cNvPr id="148" name="【体育館・プール】&#10;有形固定資産減価償却率最小値テキスト"/>
        <xdr:cNvSpPr txBox="1"/>
      </xdr:nvSpPr>
      <xdr:spPr>
        <a:xfrm>
          <a:off x="4724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6</xdr:col>
      <xdr:colOff>422275</xdr:colOff>
      <xdr:row>64</xdr:row>
      <xdr:rowOff>57150</xdr:rowOff>
    </xdr:from>
    <xdr:to>
      <xdr:col>6</xdr:col>
      <xdr:colOff>600075</xdr:colOff>
      <xdr:row>64</xdr:row>
      <xdr:rowOff>57150</xdr:rowOff>
    </xdr:to>
    <xdr:cxnSp macro="">
      <xdr:nvCxnSpPr>
        <xdr:cNvPr id="149" name="直線コネクタ 148"/>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70502</xdr:rowOff>
    </xdr:from>
    <xdr:ext cx="405111" cy="259045"/>
    <xdr:sp macro="" textlink="">
      <xdr:nvSpPr>
        <xdr:cNvPr id="150" name="【体育館・プール】&#10;有形固定資産減価償却率最大値テキスト"/>
        <xdr:cNvSpPr txBox="1"/>
      </xdr:nvSpPr>
      <xdr:spPr>
        <a:xfrm>
          <a:off x="47244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6</xdr:col>
      <xdr:colOff>422275</xdr:colOff>
      <xdr:row>56</xdr:row>
      <xdr:rowOff>123825</xdr:rowOff>
    </xdr:from>
    <xdr:to>
      <xdr:col>6</xdr:col>
      <xdr:colOff>600075</xdr:colOff>
      <xdr:row>56</xdr:row>
      <xdr:rowOff>123825</xdr:rowOff>
    </xdr:to>
    <xdr:cxnSp macro="">
      <xdr:nvCxnSpPr>
        <xdr:cNvPr id="151" name="直線コネクタ 150"/>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146702</xdr:rowOff>
    </xdr:from>
    <xdr:ext cx="405111" cy="259045"/>
    <xdr:sp macro="" textlink="">
      <xdr:nvSpPr>
        <xdr:cNvPr id="152" name="【体育館・プール】&#10;有形固定資産減価償却率平均値テキスト"/>
        <xdr:cNvSpPr txBox="1"/>
      </xdr:nvSpPr>
      <xdr:spPr>
        <a:xfrm>
          <a:off x="47244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168275</xdr:rowOff>
    </xdr:from>
    <xdr:to>
      <xdr:col>6</xdr:col>
      <xdr:colOff>561975</xdr:colOff>
      <xdr:row>60</xdr:row>
      <xdr:rowOff>98425</xdr:rowOff>
    </xdr:to>
    <xdr:sp macro="" textlink="">
      <xdr:nvSpPr>
        <xdr:cNvPr id="153" name="フローチャート : 判断 152"/>
        <xdr:cNvSpPr/>
      </xdr:nvSpPr>
      <xdr:spPr>
        <a:xfrm>
          <a:off x="4584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128270</xdr:rowOff>
    </xdr:from>
    <xdr:to>
      <xdr:col>5</xdr:col>
      <xdr:colOff>409575</xdr:colOff>
      <xdr:row>60</xdr:row>
      <xdr:rowOff>58420</xdr:rowOff>
    </xdr:to>
    <xdr:sp macro="" textlink="">
      <xdr:nvSpPr>
        <xdr:cNvPr id="154" name="フローチャート : 判断 153"/>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118745</xdr:rowOff>
    </xdr:from>
    <xdr:to>
      <xdr:col>6</xdr:col>
      <xdr:colOff>561975</xdr:colOff>
      <xdr:row>59</xdr:row>
      <xdr:rowOff>48895</xdr:rowOff>
    </xdr:to>
    <xdr:sp macro="" textlink="">
      <xdr:nvSpPr>
        <xdr:cNvPr id="160" name="円/楕円 159"/>
        <xdr:cNvSpPr/>
      </xdr:nvSpPr>
      <xdr:spPr>
        <a:xfrm>
          <a:off x="45847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141622</xdr:rowOff>
    </xdr:from>
    <xdr:ext cx="405111" cy="259045"/>
    <xdr:sp macro="" textlink="">
      <xdr:nvSpPr>
        <xdr:cNvPr id="161" name="【体育館・プール】&#10;有形固定資産減価償却率該当値テキスト"/>
        <xdr:cNvSpPr txBox="1"/>
      </xdr:nvSpPr>
      <xdr:spPr>
        <a:xfrm>
          <a:off x="4724400"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162560</xdr:rowOff>
    </xdr:from>
    <xdr:to>
      <xdr:col>5</xdr:col>
      <xdr:colOff>409575</xdr:colOff>
      <xdr:row>59</xdr:row>
      <xdr:rowOff>92710</xdr:rowOff>
    </xdr:to>
    <xdr:sp macro="" textlink="">
      <xdr:nvSpPr>
        <xdr:cNvPr id="162" name="円/楕円 161"/>
        <xdr:cNvSpPr/>
      </xdr:nvSpPr>
      <xdr:spPr>
        <a:xfrm>
          <a:off x="3746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169545</xdr:rowOff>
    </xdr:from>
    <xdr:to>
      <xdr:col>6</xdr:col>
      <xdr:colOff>511175</xdr:colOff>
      <xdr:row>59</xdr:row>
      <xdr:rowOff>41910</xdr:rowOff>
    </xdr:to>
    <xdr:cxnSp macro="">
      <xdr:nvCxnSpPr>
        <xdr:cNvPr id="163" name="直線コネクタ 162"/>
        <xdr:cNvCxnSpPr/>
      </xdr:nvCxnSpPr>
      <xdr:spPr>
        <a:xfrm flipV="1">
          <a:off x="3797300" y="1011364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49547</xdr:rowOff>
    </xdr:from>
    <xdr:ext cx="405111" cy="259045"/>
    <xdr:sp macro="" textlink="">
      <xdr:nvSpPr>
        <xdr:cNvPr id="164" name="n_1aveValue【体育館・プール】&#10;有形固定資産減価償却率"/>
        <xdr:cNvSpPr txBox="1"/>
      </xdr:nvSpPr>
      <xdr:spPr>
        <a:xfrm>
          <a:off x="3582043"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109237</xdr:rowOff>
    </xdr:from>
    <xdr:ext cx="405111" cy="259045"/>
    <xdr:sp macro="" textlink="">
      <xdr:nvSpPr>
        <xdr:cNvPr id="165" name="n_1mainValue【体育館・プール】&#10;有形固定資産減価償却率"/>
        <xdr:cNvSpPr txBox="1"/>
      </xdr:nvSpPr>
      <xdr:spPr>
        <a:xfrm>
          <a:off x="3582043"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76" name="直線コネクタ 17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77" name="テキスト ボックス 17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8" name="直線コネクタ 17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79" name="テキスト ボックス 17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80" name="直線コネクタ 17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81" name="テキスト ボックス 18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82" name="直線コネクタ 18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83" name="テキスト ボックス 18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84" name="直線コネクタ 18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85" name="テキスト ボックス 18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6" name="直線コネクタ 18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87" name="テキスト ボックス 186"/>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114300</xdr:rowOff>
    </xdr:from>
    <xdr:to>
      <xdr:col>15</xdr:col>
      <xdr:colOff>180340</xdr:colOff>
      <xdr:row>63</xdr:row>
      <xdr:rowOff>86541</xdr:rowOff>
    </xdr:to>
    <xdr:cxnSp macro="">
      <xdr:nvCxnSpPr>
        <xdr:cNvPr id="191" name="直線コネクタ 190"/>
        <xdr:cNvCxnSpPr/>
      </xdr:nvCxnSpPr>
      <xdr:spPr>
        <a:xfrm flipV="1">
          <a:off x="10476865" y="937260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90368</xdr:rowOff>
    </xdr:from>
    <xdr:ext cx="469744" cy="259045"/>
    <xdr:sp macro="" textlink="">
      <xdr:nvSpPr>
        <xdr:cNvPr id="192" name="【体育館・プール】&#10;一人当たり面積最小値テキスト"/>
        <xdr:cNvSpPr txBox="1"/>
      </xdr:nvSpPr>
      <xdr:spPr>
        <a:xfrm>
          <a:off x="10566400"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15</xdr:col>
      <xdr:colOff>92075</xdr:colOff>
      <xdr:row>63</xdr:row>
      <xdr:rowOff>86541</xdr:rowOff>
    </xdr:from>
    <xdr:to>
      <xdr:col>15</xdr:col>
      <xdr:colOff>269875</xdr:colOff>
      <xdr:row>63</xdr:row>
      <xdr:rowOff>86541</xdr:rowOff>
    </xdr:to>
    <xdr:cxnSp macro="">
      <xdr:nvCxnSpPr>
        <xdr:cNvPr id="193" name="直線コネクタ 192"/>
        <xdr:cNvCxnSpPr/>
      </xdr:nvCxnSpPr>
      <xdr:spPr>
        <a:xfrm>
          <a:off x="10388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60977</xdr:rowOff>
    </xdr:from>
    <xdr:ext cx="469744" cy="259045"/>
    <xdr:sp macro="" textlink="">
      <xdr:nvSpPr>
        <xdr:cNvPr id="194" name="【体育館・プール】&#10;一人当たり面積最大値テキスト"/>
        <xdr:cNvSpPr txBox="1"/>
      </xdr:nvSpPr>
      <xdr:spPr>
        <a:xfrm>
          <a:off x="10566400" y="914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15</xdr:col>
      <xdr:colOff>92075</xdr:colOff>
      <xdr:row>54</xdr:row>
      <xdr:rowOff>114300</xdr:rowOff>
    </xdr:from>
    <xdr:to>
      <xdr:col>15</xdr:col>
      <xdr:colOff>269875</xdr:colOff>
      <xdr:row>54</xdr:row>
      <xdr:rowOff>114300</xdr:rowOff>
    </xdr:to>
    <xdr:cxnSp macro="">
      <xdr:nvCxnSpPr>
        <xdr:cNvPr id="195" name="直線コネクタ 194"/>
        <xdr:cNvCxnSpPr/>
      </xdr:nvCxnSpPr>
      <xdr:spPr>
        <a:xfrm>
          <a:off x="10388600" y="937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99440</xdr:rowOff>
    </xdr:from>
    <xdr:ext cx="469744" cy="259045"/>
    <xdr:sp macro="" textlink="">
      <xdr:nvSpPr>
        <xdr:cNvPr id="196" name="【体育館・プール】&#10;一人当たり面積平均値テキスト"/>
        <xdr:cNvSpPr txBox="1"/>
      </xdr:nvSpPr>
      <xdr:spPr>
        <a:xfrm>
          <a:off x="10566400" y="1021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76563</xdr:rowOff>
    </xdr:from>
    <xdr:to>
      <xdr:col>15</xdr:col>
      <xdr:colOff>231775</xdr:colOff>
      <xdr:row>61</xdr:row>
      <xdr:rowOff>6713</xdr:rowOff>
    </xdr:to>
    <xdr:sp macro="" textlink="">
      <xdr:nvSpPr>
        <xdr:cNvPr id="197" name="フローチャート : 判断 196"/>
        <xdr:cNvSpPr/>
      </xdr:nvSpPr>
      <xdr:spPr>
        <a:xfrm>
          <a:off x="104267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24312</xdr:rowOff>
    </xdr:from>
    <xdr:to>
      <xdr:col>14</xdr:col>
      <xdr:colOff>79375</xdr:colOff>
      <xdr:row>60</xdr:row>
      <xdr:rowOff>125912</xdr:rowOff>
    </xdr:to>
    <xdr:sp macro="" textlink="">
      <xdr:nvSpPr>
        <xdr:cNvPr id="198" name="フローチャート : 判断 197"/>
        <xdr:cNvSpPr/>
      </xdr:nvSpPr>
      <xdr:spPr>
        <a:xfrm>
          <a:off x="9588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56969</xdr:rowOff>
    </xdr:from>
    <xdr:to>
      <xdr:col>15</xdr:col>
      <xdr:colOff>231775</xdr:colOff>
      <xdr:row>62</xdr:row>
      <xdr:rowOff>158569</xdr:rowOff>
    </xdr:to>
    <xdr:sp macro="" textlink="">
      <xdr:nvSpPr>
        <xdr:cNvPr id="204" name="円/楕円 203"/>
        <xdr:cNvSpPr/>
      </xdr:nvSpPr>
      <xdr:spPr>
        <a:xfrm>
          <a:off x="104267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35396</xdr:rowOff>
    </xdr:from>
    <xdr:ext cx="469744" cy="259045"/>
    <xdr:sp macro="" textlink="">
      <xdr:nvSpPr>
        <xdr:cNvPr id="205" name="【体育館・プール】&#10;一人当たり面積該当値テキスト"/>
        <xdr:cNvSpPr txBox="1"/>
      </xdr:nvSpPr>
      <xdr:spPr>
        <a:xfrm>
          <a:off x="10566400" y="1066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0.112</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60234</xdr:rowOff>
    </xdr:from>
    <xdr:to>
      <xdr:col>14</xdr:col>
      <xdr:colOff>79375</xdr:colOff>
      <xdr:row>62</xdr:row>
      <xdr:rowOff>161834</xdr:rowOff>
    </xdr:to>
    <xdr:sp macro="" textlink="">
      <xdr:nvSpPr>
        <xdr:cNvPr id="206" name="円/楕円 205"/>
        <xdr:cNvSpPr/>
      </xdr:nvSpPr>
      <xdr:spPr>
        <a:xfrm>
          <a:off x="9588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107769</xdr:rowOff>
    </xdr:from>
    <xdr:to>
      <xdr:col>15</xdr:col>
      <xdr:colOff>180975</xdr:colOff>
      <xdr:row>62</xdr:row>
      <xdr:rowOff>111034</xdr:rowOff>
    </xdr:to>
    <xdr:cxnSp macro="">
      <xdr:nvCxnSpPr>
        <xdr:cNvPr id="207" name="直線コネクタ 206"/>
        <xdr:cNvCxnSpPr/>
      </xdr:nvCxnSpPr>
      <xdr:spPr>
        <a:xfrm flipV="1">
          <a:off x="9639300" y="107376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58</xdr:row>
      <xdr:rowOff>142439</xdr:rowOff>
    </xdr:from>
    <xdr:ext cx="469744" cy="259045"/>
    <xdr:sp macro="" textlink="">
      <xdr:nvSpPr>
        <xdr:cNvPr id="208" name="n_1aveValue【体育館・プール】&#10;一人当たり面積"/>
        <xdr:cNvSpPr txBox="1"/>
      </xdr:nvSpPr>
      <xdr:spPr>
        <a:xfrm>
          <a:off x="9391727" y="1008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0.227</a:t>
          </a:r>
          <a:endParaRPr kumimoji="1" lang="ja-JP" altLang="en-US" sz="1000" b="1">
            <a:solidFill>
              <a:srgbClr val="000080"/>
            </a:solidFill>
            <a:latin typeface="ＭＳ Ｐゴシック"/>
          </a:endParaRPr>
        </a:p>
      </xdr:txBody>
    </xdr:sp>
    <xdr:clientData/>
  </xdr:oneCellAnchor>
  <xdr:oneCellAnchor>
    <xdr:from>
      <xdr:col>13</xdr:col>
      <xdr:colOff>466802</xdr:colOff>
      <xdr:row>62</xdr:row>
      <xdr:rowOff>152961</xdr:rowOff>
    </xdr:from>
    <xdr:ext cx="469744" cy="259045"/>
    <xdr:sp macro="" textlink="">
      <xdr:nvSpPr>
        <xdr:cNvPr id="209" name="n_1mainValue【体育館・プール】&#10;一人当たり面積"/>
        <xdr:cNvSpPr txBox="1"/>
      </xdr:nvSpPr>
      <xdr:spPr>
        <a:xfrm>
          <a:off x="9391727" y="1078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21" name="直線コネクタ 22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22" name="テキスト ボックス 22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23" name="直線コネクタ 22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24" name="テキスト ボックス 22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25" name="直線コネクタ 22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26" name="テキスト ボックス 22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7" name="直線コネクタ 22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28" name="テキスト ボックス 22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49530</xdr:rowOff>
    </xdr:from>
    <xdr:to>
      <xdr:col>6</xdr:col>
      <xdr:colOff>510540</xdr:colOff>
      <xdr:row>85</xdr:row>
      <xdr:rowOff>70104</xdr:rowOff>
    </xdr:to>
    <xdr:cxnSp macro="">
      <xdr:nvCxnSpPr>
        <xdr:cNvPr id="232" name="直線コネクタ 231"/>
        <xdr:cNvCxnSpPr/>
      </xdr:nvCxnSpPr>
      <xdr:spPr>
        <a:xfrm flipV="1">
          <a:off x="4634865" y="1342263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73931</xdr:rowOff>
    </xdr:from>
    <xdr:ext cx="405111" cy="259045"/>
    <xdr:sp macro="" textlink="">
      <xdr:nvSpPr>
        <xdr:cNvPr id="233" name="【福祉施設】&#10;有形固定資産減価償却率最小値テキスト"/>
        <xdr:cNvSpPr txBox="1"/>
      </xdr:nvSpPr>
      <xdr:spPr>
        <a:xfrm>
          <a:off x="4724400" y="146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422275</xdr:colOff>
      <xdr:row>85</xdr:row>
      <xdr:rowOff>70104</xdr:rowOff>
    </xdr:from>
    <xdr:to>
      <xdr:col>6</xdr:col>
      <xdr:colOff>600075</xdr:colOff>
      <xdr:row>85</xdr:row>
      <xdr:rowOff>70104</xdr:rowOff>
    </xdr:to>
    <xdr:cxnSp macro="">
      <xdr:nvCxnSpPr>
        <xdr:cNvPr id="234" name="直線コネクタ 233"/>
        <xdr:cNvCxnSpPr/>
      </xdr:nvCxnSpPr>
      <xdr:spPr>
        <a:xfrm>
          <a:off x="4546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167657</xdr:rowOff>
    </xdr:from>
    <xdr:ext cx="405111" cy="259045"/>
    <xdr:sp macro="" textlink="">
      <xdr:nvSpPr>
        <xdr:cNvPr id="235" name="【福祉施設】&#10;有形固定資産減価償却率最大値テキスト"/>
        <xdr:cNvSpPr txBox="1"/>
      </xdr:nvSpPr>
      <xdr:spPr>
        <a:xfrm>
          <a:off x="4724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6</xdr:col>
      <xdr:colOff>422275</xdr:colOff>
      <xdr:row>78</xdr:row>
      <xdr:rowOff>49530</xdr:rowOff>
    </xdr:from>
    <xdr:to>
      <xdr:col>6</xdr:col>
      <xdr:colOff>600075</xdr:colOff>
      <xdr:row>78</xdr:row>
      <xdr:rowOff>49530</xdr:rowOff>
    </xdr:to>
    <xdr:cxnSp macro="">
      <xdr:nvCxnSpPr>
        <xdr:cNvPr id="236" name="直線コネクタ 235"/>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6875</xdr:rowOff>
    </xdr:from>
    <xdr:ext cx="405111" cy="259045"/>
    <xdr:sp macro="" textlink="">
      <xdr:nvSpPr>
        <xdr:cNvPr id="237" name="【福祉施設】&#10;有形固定資産減価償却率平均値テキスト"/>
        <xdr:cNvSpPr txBox="1"/>
      </xdr:nvSpPr>
      <xdr:spPr>
        <a:xfrm>
          <a:off x="47244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28448</xdr:rowOff>
    </xdr:from>
    <xdr:to>
      <xdr:col>6</xdr:col>
      <xdr:colOff>561975</xdr:colOff>
      <xdr:row>82</xdr:row>
      <xdr:rowOff>130048</xdr:rowOff>
    </xdr:to>
    <xdr:sp macro="" textlink="">
      <xdr:nvSpPr>
        <xdr:cNvPr id="238" name="フローチャート : 判断 237"/>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115315</xdr:rowOff>
    </xdr:from>
    <xdr:to>
      <xdr:col>5</xdr:col>
      <xdr:colOff>409575</xdr:colOff>
      <xdr:row>82</xdr:row>
      <xdr:rowOff>45465</xdr:rowOff>
    </xdr:to>
    <xdr:sp macro="" textlink="">
      <xdr:nvSpPr>
        <xdr:cNvPr id="239" name="フローチャート : 判断 238"/>
        <xdr:cNvSpPr/>
      </xdr:nvSpPr>
      <xdr:spPr>
        <a:xfrm>
          <a:off x="3746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101600</xdr:rowOff>
    </xdr:from>
    <xdr:to>
      <xdr:col>6</xdr:col>
      <xdr:colOff>561975</xdr:colOff>
      <xdr:row>81</xdr:row>
      <xdr:rowOff>31750</xdr:rowOff>
    </xdr:to>
    <xdr:sp macro="" textlink="">
      <xdr:nvSpPr>
        <xdr:cNvPr id="245" name="円/楕円 244"/>
        <xdr:cNvSpPr/>
      </xdr:nvSpPr>
      <xdr:spPr>
        <a:xfrm>
          <a:off x="4584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124477</xdr:rowOff>
    </xdr:from>
    <xdr:ext cx="405111" cy="259045"/>
    <xdr:sp macro="" textlink="">
      <xdr:nvSpPr>
        <xdr:cNvPr id="246" name="【福祉施設】&#10;有形固定資産減価償却率該当値テキスト"/>
        <xdr:cNvSpPr txBox="1"/>
      </xdr:nvSpPr>
      <xdr:spPr>
        <a:xfrm>
          <a:off x="47244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147320</xdr:rowOff>
    </xdr:from>
    <xdr:to>
      <xdr:col>5</xdr:col>
      <xdr:colOff>409575</xdr:colOff>
      <xdr:row>81</xdr:row>
      <xdr:rowOff>77470</xdr:rowOff>
    </xdr:to>
    <xdr:sp macro="" textlink="">
      <xdr:nvSpPr>
        <xdr:cNvPr id="247" name="円/楕円 246"/>
        <xdr:cNvSpPr/>
      </xdr:nvSpPr>
      <xdr:spPr>
        <a:xfrm>
          <a:off x="3746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80</xdr:row>
      <xdr:rowOff>152400</xdr:rowOff>
    </xdr:from>
    <xdr:to>
      <xdr:col>6</xdr:col>
      <xdr:colOff>511175</xdr:colOff>
      <xdr:row>81</xdr:row>
      <xdr:rowOff>26670</xdr:rowOff>
    </xdr:to>
    <xdr:cxnSp macro="">
      <xdr:nvCxnSpPr>
        <xdr:cNvPr id="248" name="直線コネクタ 247"/>
        <xdr:cNvCxnSpPr/>
      </xdr:nvCxnSpPr>
      <xdr:spPr>
        <a:xfrm flipV="1">
          <a:off x="3797300" y="138684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36592</xdr:rowOff>
    </xdr:from>
    <xdr:ext cx="405111" cy="259045"/>
    <xdr:sp macro="" textlink="">
      <xdr:nvSpPr>
        <xdr:cNvPr id="249" name="n_1aveValue【福祉施設】&#10;有形固定資産減価償却率"/>
        <xdr:cNvSpPr txBox="1"/>
      </xdr:nvSpPr>
      <xdr:spPr>
        <a:xfrm>
          <a:off x="3582043"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93997</xdr:rowOff>
    </xdr:from>
    <xdr:ext cx="405111" cy="259045"/>
    <xdr:sp macro="" textlink="">
      <xdr:nvSpPr>
        <xdr:cNvPr id="250" name="n_1mainValue【福祉施設】&#10;有形固定資産減価償却率"/>
        <xdr:cNvSpPr txBox="1"/>
      </xdr:nvSpPr>
      <xdr:spPr>
        <a:xfrm>
          <a:off x="3582043"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8" name="正方形/長方形 25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9" name="テキスト ボックス 25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0" name="直線コネクタ 25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61" name="直線コネクタ 26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62" name="テキスト ボックス 26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63" name="直線コネクタ 26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64" name="テキスト ボックス 26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5" name="直線コネクタ 26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6" name="テキスト ボックス 26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7" name="直線コネクタ 26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8" name="テキスト ボックス 26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9" name="直線コネクタ 26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0" name="テキスト ボックス 26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163830</xdr:rowOff>
    </xdr:from>
    <xdr:to>
      <xdr:col>15</xdr:col>
      <xdr:colOff>180340</xdr:colOff>
      <xdr:row>85</xdr:row>
      <xdr:rowOff>136398</xdr:rowOff>
    </xdr:to>
    <xdr:cxnSp macro="">
      <xdr:nvCxnSpPr>
        <xdr:cNvPr id="272" name="直線コネクタ 271"/>
        <xdr:cNvCxnSpPr/>
      </xdr:nvCxnSpPr>
      <xdr:spPr>
        <a:xfrm flipV="1">
          <a:off x="10476865" y="1370838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140225</xdr:rowOff>
    </xdr:from>
    <xdr:ext cx="469744" cy="259045"/>
    <xdr:sp macro="" textlink="">
      <xdr:nvSpPr>
        <xdr:cNvPr id="273" name="【福祉施設】&#10;一人当たり面積最小値テキスト"/>
        <xdr:cNvSpPr txBox="1"/>
      </xdr:nvSpPr>
      <xdr:spPr>
        <a:xfrm>
          <a:off x="105664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85</xdr:row>
      <xdr:rowOff>136398</xdr:rowOff>
    </xdr:from>
    <xdr:to>
      <xdr:col>15</xdr:col>
      <xdr:colOff>269875</xdr:colOff>
      <xdr:row>85</xdr:row>
      <xdr:rowOff>136398</xdr:rowOff>
    </xdr:to>
    <xdr:cxnSp macro="">
      <xdr:nvCxnSpPr>
        <xdr:cNvPr id="274" name="直線コネクタ 273"/>
        <xdr:cNvCxnSpPr/>
      </xdr:nvCxnSpPr>
      <xdr:spPr>
        <a:xfrm>
          <a:off x="10388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110507</xdr:rowOff>
    </xdr:from>
    <xdr:ext cx="469744" cy="259045"/>
    <xdr:sp macro="" textlink="">
      <xdr:nvSpPr>
        <xdr:cNvPr id="275" name="【福祉施設】&#10;一人当たり面積最大値テキスト"/>
        <xdr:cNvSpPr txBox="1"/>
      </xdr:nvSpPr>
      <xdr:spPr>
        <a:xfrm>
          <a:off x="10566400"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0.235</a:t>
          </a:r>
          <a:endParaRPr kumimoji="1" lang="ja-JP" altLang="en-US" sz="1000" b="1">
            <a:latin typeface="ＭＳ Ｐゴシック"/>
          </a:endParaRPr>
        </a:p>
      </xdr:txBody>
    </xdr:sp>
    <xdr:clientData/>
  </xdr:oneCellAnchor>
  <xdr:twoCellAnchor>
    <xdr:from>
      <xdr:col>15</xdr:col>
      <xdr:colOff>92075</xdr:colOff>
      <xdr:row>79</xdr:row>
      <xdr:rowOff>163830</xdr:rowOff>
    </xdr:from>
    <xdr:to>
      <xdr:col>15</xdr:col>
      <xdr:colOff>269875</xdr:colOff>
      <xdr:row>79</xdr:row>
      <xdr:rowOff>163830</xdr:rowOff>
    </xdr:to>
    <xdr:cxnSp macro="">
      <xdr:nvCxnSpPr>
        <xdr:cNvPr id="276" name="直線コネクタ 275"/>
        <xdr:cNvCxnSpPr/>
      </xdr:nvCxnSpPr>
      <xdr:spPr>
        <a:xfrm>
          <a:off x="10388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14749</xdr:rowOff>
    </xdr:from>
    <xdr:ext cx="469744" cy="259045"/>
    <xdr:sp macro="" textlink="">
      <xdr:nvSpPr>
        <xdr:cNvPr id="277" name="【福祉施設】&#10;一人当たり面積平均値テキスト"/>
        <xdr:cNvSpPr txBox="1"/>
      </xdr:nvSpPr>
      <xdr:spPr>
        <a:xfrm>
          <a:off x="10566400" y="1424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163322</xdr:rowOff>
    </xdr:from>
    <xdr:to>
      <xdr:col>15</xdr:col>
      <xdr:colOff>231775</xdr:colOff>
      <xdr:row>84</xdr:row>
      <xdr:rowOff>93472</xdr:rowOff>
    </xdr:to>
    <xdr:sp macro="" textlink="">
      <xdr:nvSpPr>
        <xdr:cNvPr id="278" name="フローチャート : 判断 277"/>
        <xdr:cNvSpPr/>
      </xdr:nvSpPr>
      <xdr:spPr>
        <a:xfrm>
          <a:off x="104267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67311</xdr:rowOff>
    </xdr:from>
    <xdr:to>
      <xdr:col>14</xdr:col>
      <xdr:colOff>79375</xdr:colOff>
      <xdr:row>83</xdr:row>
      <xdr:rowOff>168911</xdr:rowOff>
    </xdr:to>
    <xdr:sp macro="" textlink="">
      <xdr:nvSpPr>
        <xdr:cNvPr id="279" name="フローチャート : 判断 278"/>
        <xdr:cNvSpPr/>
      </xdr:nvSpPr>
      <xdr:spPr>
        <a:xfrm>
          <a:off x="9588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39878</xdr:rowOff>
    </xdr:from>
    <xdr:to>
      <xdr:col>15</xdr:col>
      <xdr:colOff>231775</xdr:colOff>
      <xdr:row>85</xdr:row>
      <xdr:rowOff>141478</xdr:rowOff>
    </xdr:to>
    <xdr:sp macro="" textlink="">
      <xdr:nvSpPr>
        <xdr:cNvPr id="285" name="円/楕円 284"/>
        <xdr:cNvSpPr/>
      </xdr:nvSpPr>
      <xdr:spPr>
        <a:xfrm>
          <a:off x="104267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126255</xdr:rowOff>
    </xdr:from>
    <xdr:ext cx="469744" cy="259045"/>
    <xdr:sp macro="" textlink="">
      <xdr:nvSpPr>
        <xdr:cNvPr id="286" name="【福祉施設】&#10;一人当たり面積該当値テキスト"/>
        <xdr:cNvSpPr txBox="1"/>
      </xdr:nvSpPr>
      <xdr:spPr>
        <a:xfrm>
          <a:off x="10566400" y="1452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39878</xdr:rowOff>
    </xdr:from>
    <xdr:to>
      <xdr:col>14</xdr:col>
      <xdr:colOff>79375</xdr:colOff>
      <xdr:row>85</xdr:row>
      <xdr:rowOff>141478</xdr:rowOff>
    </xdr:to>
    <xdr:sp macro="" textlink="">
      <xdr:nvSpPr>
        <xdr:cNvPr id="287" name="円/楕円 286"/>
        <xdr:cNvSpPr/>
      </xdr:nvSpPr>
      <xdr:spPr>
        <a:xfrm>
          <a:off x="9588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90678</xdr:rowOff>
    </xdr:from>
    <xdr:to>
      <xdr:col>15</xdr:col>
      <xdr:colOff>180975</xdr:colOff>
      <xdr:row>85</xdr:row>
      <xdr:rowOff>90678</xdr:rowOff>
    </xdr:to>
    <xdr:cxnSp macro="">
      <xdr:nvCxnSpPr>
        <xdr:cNvPr id="288" name="直線コネクタ 287"/>
        <xdr:cNvCxnSpPr/>
      </xdr:nvCxnSpPr>
      <xdr:spPr>
        <a:xfrm>
          <a:off x="9639300" y="14663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13988</xdr:rowOff>
    </xdr:from>
    <xdr:ext cx="469744" cy="259045"/>
    <xdr:sp macro="" textlink="">
      <xdr:nvSpPr>
        <xdr:cNvPr id="289" name="n_1aveValue【福祉施設】&#10;一人当たり面積"/>
        <xdr:cNvSpPr txBox="1"/>
      </xdr:nvSpPr>
      <xdr:spPr>
        <a:xfrm>
          <a:off x="9391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132605</xdr:rowOff>
    </xdr:from>
    <xdr:ext cx="469744" cy="259045"/>
    <xdr:sp macro="" textlink="">
      <xdr:nvSpPr>
        <xdr:cNvPr id="290" name="n_1mainValue【福祉施設】&#10;一人当たり面積"/>
        <xdr:cNvSpPr txBox="1"/>
      </xdr:nvSpPr>
      <xdr:spPr>
        <a:xfrm>
          <a:off x="93917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1" name="正方形/長方形 29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2" name="正方形/長方形 29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3" name="正方形/長方形 29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4" name="正方形/長方形 29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5" name="正方形/長方形 29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6" name="正方形/長方形 29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7" name="正方形/長方形 29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8" name="正方形/長方形 29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9" name="テキスト ボックス 29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0" name="直線コネクタ 29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301" name="テキスト ボックス 30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302" name="直線コネクタ 30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303" name="テキスト ボックス 30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304" name="直線コネクタ 30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5" name="テキスト ボックス 30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6" name="直線コネクタ 30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7" name="テキスト ボックス 30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8" name="直線コネクタ 30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9" name="テキスト ボックス 30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10" name="直線コネクタ 30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11" name="テキスト ボックス 31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2" name="直線コネクタ 31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3" name="テキスト ボックス 31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17145</xdr:rowOff>
    </xdr:from>
    <xdr:to>
      <xdr:col>6</xdr:col>
      <xdr:colOff>510540</xdr:colOff>
      <xdr:row>108</xdr:row>
      <xdr:rowOff>83820</xdr:rowOff>
    </xdr:to>
    <xdr:cxnSp macro="">
      <xdr:nvCxnSpPr>
        <xdr:cNvPr id="315" name="直線コネクタ 314"/>
        <xdr:cNvCxnSpPr/>
      </xdr:nvCxnSpPr>
      <xdr:spPr>
        <a:xfrm flipV="1">
          <a:off x="4634865" y="1733359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87647</xdr:rowOff>
    </xdr:from>
    <xdr:ext cx="405111" cy="259045"/>
    <xdr:sp macro="" textlink="">
      <xdr:nvSpPr>
        <xdr:cNvPr id="316" name="【市民会館】&#10;有形固定資産減価償却率最小値テキスト"/>
        <xdr:cNvSpPr txBox="1"/>
      </xdr:nvSpPr>
      <xdr:spPr>
        <a:xfrm>
          <a:off x="47244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422275</xdr:colOff>
      <xdr:row>108</xdr:row>
      <xdr:rowOff>83820</xdr:rowOff>
    </xdr:from>
    <xdr:to>
      <xdr:col>6</xdr:col>
      <xdr:colOff>600075</xdr:colOff>
      <xdr:row>108</xdr:row>
      <xdr:rowOff>83820</xdr:rowOff>
    </xdr:to>
    <xdr:cxnSp macro="">
      <xdr:nvCxnSpPr>
        <xdr:cNvPr id="317" name="直線コネクタ 316"/>
        <xdr:cNvCxnSpPr/>
      </xdr:nvCxnSpPr>
      <xdr:spPr>
        <a:xfrm>
          <a:off x="4546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135272</xdr:rowOff>
    </xdr:from>
    <xdr:ext cx="405111" cy="259045"/>
    <xdr:sp macro="" textlink="">
      <xdr:nvSpPr>
        <xdr:cNvPr id="318" name="【市民会館】&#10;有形固定資産減価償却率最大値テキスト"/>
        <xdr:cNvSpPr txBox="1"/>
      </xdr:nvSpPr>
      <xdr:spPr>
        <a:xfrm>
          <a:off x="4724400" y="1710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6</xdr:col>
      <xdr:colOff>422275</xdr:colOff>
      <xdr:row>101</xdr:row>
      <xdr:rowOff>17145</xdr:rowOff>
    </xdr:from>
    <xdr:to>
      <xdr:col>6</xdr:col>
      <xdr:colOff>600075</xdr:colOff>
      <xdr:row>101</xdr:row>
      <xdr:rowOff>17145</xdr:rowOff>
    </xdr:to>
    <xdr:cxnSp macro="">
      <xdr:nvCxnSpPr>
        <xdr:cNvPr id="319" name="直線コネクタ 318"/>
        <xdr:cNvCxnSpPr/>
      </xdr:nvCxnSpPr>
      <xdr:spPr>
        <a:xfrm>
          <a:off x="4546600" y="1733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156227</xdr:rowOff>
    </xdr:from>
    <xdr:ext cx="405111" cy="259045"/>
    <xdr:sp macro="" textlink="">
      <xdr:nvSpPr>
        <xdr:cNvPr id="320" name="【市民会館】&#10;有形固定資産減価償却率平均値テキスト"/>
        <xdr:cNvSpPr txBox="1"/>
      </xdr:nvSpPr>
      <xdr:spPr>
        <a:xfrm>
          <a:off x="4724400" y="1798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6350</xdr:rowOff>
    </xdr:from>
    <xdr:to>
      <xdr:col>6</xdr:col>
      <xdr:colOff>561975</xdr:colOff>
      <xdr:row>105</xdr:row>
      <xdr:rowOff>107950</xdr:rowOff>
    </xdr:to>
    <xdr:sp macro="" textlink="">
      <xdr:nvSpPr>
        <xdr:cNvPr id="321" name="フローチャート : 判断 320"/>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42545</xdr:rowOff>
    </xdr:from>
    <xdr:to>
      <xdr:col>5</xdr:col>
      <xdr:colOff>409575</xdr:colOff>
      <xdr:row>105</xdr:row>
      <xdr:rowOff>144145</xdr:rowOff>
    </xdr:to>
    <xdr:sp macro="" textlink="">
      <xdr:nvSpPr>
        <xdr:cNvPr id="322" name="フローチャート : 判断 321"/>
        <xdr:cNvSpPr/>
      </xdr:nvSpPr>
      <xdr:spPr>
        <a:xfrm>
          <a:off x="3746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3" name="テキスト ボックス 32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4" name="テキスト ボックス 32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5" name="テキスト ボックス 32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6" name="テキスト ボックス 32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7" name="テキスト ボックス 32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162561</xdr:rowOff>
    </xdr:from>
    <xdr:to>
      <xdr:col>6</xdr:col>
      <xdr:colOff>561975</xdr:colOff>
      <xdr:row>105</xdr:row>
      <xdr:rowOff>92711</xdr:rowOff>
    </xdr:to>
    <xdr:sp macro="" textlink="">
      <xdr:nvSpPr>
        <xdr:cNvPr id="328" name="円/楕円 327"/>
        <xdr:cNvSpPr/>
      </xdr:nvSpPr>
      <xdr:spPr>
        <a:xfrm>
          <a:off x="4584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104</xdr:row>
      <xdr:rowOff>13988</xdr:rowOff>
    </xdr:from>
    <xdr:ext cx="405111" cy="259045"/>
    <xdr:sp macro="" textlink="">
      <xdr:nvSpPr>
        <xdr:cNvPr id="329" name="【市民会館】&#10;有形固定資産減価償却率該当値テキスト"/>
        <xdr:cNvSpPr txBox="1"/>
      </xdr:nvSpPr>
      <xdr:spPr>
        <a:xfrm>
          <a:off x="4724400" y="1784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5</xdr:col>
      <xdr:colOff>307975</xdr:colOff>
      <xdr:row>105</xdr:row>
      <xdr:rowOff>33020</xdr:rowOff>
    </xdr:from>
    <xdr:to>
      <xdr:col>5</xdr:col>
      <xdr:colOff>409575</xdr:colOff>
      <xdr:row>105</xdr:row>
      <xdr:rowOff>134620</xdr:rowOff>
    </xdr:to>
    <xdr:sp macro="" textlink="">
      <xdr:nvSpPr>
        <xdr:cNvPr id="330" name="円/楕円 329"/>
        <xdr:cNvSpPr/>
      </xdr:nvSpPr>
      <xdr:spPr>
        <a:xfrm>
          <a:off x="3746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105</xdr:row>
      <xdr:rowOff>41911</xdr:rowOff>
    </xdr:from>
    <xdr:to>
      <xdr:col>6</xdr:col>
      <xdr:colOff>511175</xdr:colOff>
      <xdr:row>105</xdr:row>
      <xdr:rowOff>83820</xdr:rowOff>
    </xdr:to>
    <xdr:cxnSp macro="">
      <xdr:nvCxnSpPr>
        <xdr:cNvPr id="331" name="直線コネクタ 330"/>
        <xdr:cNvCxnSpPr/>
      </xdr:nvCxnSpPr>
      <xdr:spPr>
        <a:xfrm flipV="1">
          <a:off x="3797300" y="180441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105</xdr:row>
      <xdr:rowOff>135272</xdr:rowOff>
    </xdr:from>
    <xdr:ext cx="405111" cy="259045"/>
    <xdr:sp macro="" textlink="">
      <xdr:nvSpPr>
        <xdr:cNvPr id="332" name="n_1aveValue【市民会館】&#10;有形固定資産減価償却率"/>
        <xdr:cNvSpPr txBox="1"/>
      </xdr:nvSpPr>
      <xdr:spPr>
        <a:xfrm>
          <a:off x="3582043"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5</xdr:col>
      <xdr:colOff>143518</xdr:colOff>
      <xdr:row>103</xdr:row>
      <xdr:rowOff>151147</xdr:rowOff>
    </xdr:from>
    <xdr:ext cx="405111" cy="259045"/>
    <xdr:sp macro="" textlink="">
      <xdr:nvSpPr>
        <xdr:cNvPr id="333" name="n_1mainValue【市民会館】&#10;有形固定資産減価償却率"/>
        <xdr:cNvSpPr txBox="1"/>
      </xdr:nvSpPr>
      <xdr:spPr>
        <a:xfrm>
          <a:off x="3582043"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1" name="正方形/長方形 3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2" name="テキスト ボックス 3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3" name="直線コネクタ 3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44" name="直線コネクタ 3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45" name="テキスト ボックス 3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6" name="直線コネクタ 3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47" name="テキスト ボックス 3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8" name="直線コネクタ 3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9" name="テキスト ボックス 3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50" name="直線コネクタ 3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51" name="テキスト ボックス 3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52" name="直線コネクタ 3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53" name="テキスト ボックス 3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4" name="直線コネクタ 3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5" name="テキスト ボックス 3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99061</xdr:rowOff>
    </xdr:from>
    <xdr:to>
      <xdr:col>15</xdr:col>
      <xdr:colOff>180340</xdr:colOff>
      <xdr:row>107</xdr:row>
      <xdr:rowOff>121920</xdr:rowOff>
    </xdr:to>
    <xdr:cxnSp macro="">
      <xdr:nvCxnSpPr>
        <xdr:cNvPr id="357" name="直線コネクタ 356"/>
        <xdr:cNvCxnSpPr/>
      </xdr:nvCxnSpPr>
      <xdr:spPr>
        <a:xfrm flipV="1">
          <a:off x="10476865" y="17244061"/>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125747</xdr:rowOff>
    </xdr:from>
    <xdr:ext cx="469744" cy="259045"/>
    <xdr:sp macro="" textlink="">
      <xdr:nvSpPr>
        <xdr:cNvPr id="358" name="【市民会館】&#10;一人当たり面積最小値テキスト"/>
        <xdr:cNvSpPr txBox="1"/>
      </xdr:nvSpPr>
      <xdr:spPr>
        <a:xfrm>
          <a:off x="10566400"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15</xdr:col>
      <xdr:colOff>92075</xdr:colOff>
      <xdr:row>107</xdr:row>
      <xdr:rowOff>121920</xdr:rowOff>
    </xdr:from>
    <xdr:to>
      <xdr:col>15</xdr:col>
      <xdr:colOff>269875</xdr:colOff>
      <xdr:row>107</xdr:row>
      <xdr:rowOff>121920</xdr:rowOff>
    </xdr:to>
    <xdr:cxnSp macro="">
      <xdr:nvCxnSpPr>
        <xdr:cNvPr id="359" name="直線コネクタ 358"/>
        <xdr:cNvCxnSpPr/>
      </xdr:nvCxnSpPr>
      <xdr:spPr>
        <a:xfrm>
          <a:off x="10388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45738</xdr:rowOff>
    </xdr:from>
    <xdr:ext cx="469744" cy="259045"/>
    <xdr:sp macro="" textlink="">
      <xdr:nvSpPr>
        <xdr:cNvPr id="360" name="【市民会館】&#10;一人当たり面積最大値テキスト"/>
        <xdr:cNvSpPr txBox="1"/>
      </xdr:nvSpPr>
      <xdr:spPr>
        <a:xfrm>
          <a:off x="105664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15</xdr:col>
      <xdr:colOff>92075</xdr:colOff>
      <xdr:row>100</xdr:row>
      <xdr:rowOff>99061</xdr:rowOff>
    </xdr:from>
    <xdr:to>
      <xdr:col>15</xdr:col>
      <xdr:colOff>269875</xdr:colOff>
      <xdr:row>100</xdr:row>
      <xdr:rowOff>99061</xdr:rowOff>
    </xdr:to>
    <xdr:cxnSp macro="">
      <xdr:nvCxnSpPr>
        <xdr:cNvPr id="361" name="直線コネクタ 360"/>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6366</xdr:rowOff>
    </xdr:from>
    <xdr:ext cx="469744" cy="259045"/>
    <xdr:sp macro="" textlink="">
      <xdr:nvSpPr>
        <xdr:cNvPr id="362" name="【市民会館】&#10;一人当たり面積平均値テキスト"/>
        <xdr:cNvSpPr txBox="1"/>
      </xdr:nvSpPr>
      <xdr:spPr>
        <a:xfrm>
          <a:off x="10566400" y="17665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154939</xdr:rowOff>
    </xdr:from>
    <xdr:to>
      <xdr:col>15</xdr:col>
      <xdr:colOff>231775</xdr:colOff>
      <xdr:row>104</xdr:row>
      <xdr:rowOff>85089</xdr:rowOff>
    </xdr:to>
    <xdr:sp macro="" textlink="">
      <xdr:nvSpPr>
        <xdr:cNvPr id="363" name="フローチャート : 判断 362"/>
        <xdr:cNvSpPr/>
      </xdr:nvSpPr>
      <xdr:spPr>
        <a:xfrm>
          <a:off x="10426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139700</xdr:rowOff>
    </xdr:from>
    <xdr:to>
      <xdr:col>14</xdr:col>
      <xdr:colOff>79375</xdr:colOff>
      <xdr:row>105</xdr:row>
      <xdr:rowOff>69850</xdr:rowOff>
    </xdr:to>
    <xdr:sp macro="" textlink="">
      <xdr:nvSpPr>
        <xdr:cNvPr id="364" name="フローチャート : 判断 363"/>
        <xdr:cNvSpPr/>
      </xdr:nvSpPr>
      <xdr:spPr>
        <a:xfrm>
          <a:off x="9588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5" name="テキスト ボックス 3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6" name="テキスト ボックス 3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7" name="テキスト ボックス 3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8" name="テキスト ボックス 3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9" name="テキスト ボックス 3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71120</xdr:rowOff>
    </xdr:from>
    <xdr:to>
      <xdr:col>15</xdr:col>
      <xdr:colOff>231775</xdr:colOff>
      <xdr:row>108</xdr:row>
      <xdr:rowOff>1270</xdr:rowOff>
    </xdr:to>
    <xdr:sp macro="" textlink="">
      <xdr:nvSpPr>
        <xdr:cNvPr id="370" name="円/楕円 369"/>
        <xdr:cNvSpPr/>
      </xdr:nvSpPr>
      <xdr:spPr>
        <a:xfrm>
          <a:off x="104267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157497</xdr:rowOff>
    </xdr:from>
    <xdr:ext cx="469744" cy="259045"/>
    <xdr:sp macro="" textlink="">
      <xdr:nvSpPr>
        <xdr:cNvPr id="371" name="【市民会館】&#10;一人当たり面積該当値テキスト"/>
        <xdr:cNvSpPr txBox="1"/>
      </xdr:nvSpPr>
      <xdr:spPr>
        <a:xfrm>
          <a:off x="10566400" y="1833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71120</xdr:rowOff>
    </xdr:from>
    <xdr:to>
      <xdr:col>14</xdr:col>
      <xdr:colOff>79375</xdr:colOff>
      <xdr:row>108</xdr:row>
      <xdr:rowOff>1270</xdr:rowOff>
    </xdr:to>
    <xdr:sp macro="" textlink="">
      <xdr:nvSpPr>
        <xdr:cNvPr id="372" name="円/楕円 371"/>
        <xdr:cNvSpPr/>
      </xdr:nvSpPr>
      <xdr:spPr>
        <a:xfrm>
          <a:off x="9588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121920</xdr:rowOff>
    </xdr:from>
    <xdr:to>
      <xdr:col>15</xdr:col>
      <xdr:colOff>180975</xdr:colOff>
      <xdr:row>107</xdr:row>
      <xdr:rowOff>121920</xdr:rowOff>
    </xdr:to>
    <xdr:cxnSp macro="">
      <xdr:nvCxnSpPr>
        <xdr:cNvPr id="373" name="直線コネクタ 372"/>
        <xdr:cNvCxnSpPr/>
      </xdr:nvCxnSpPr>
      <xdr:spPr>
        <a:xfrm>
          <a:off x="9639300" y="184670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103</xdr:row>
      <xdr:rowOff>86377</xdr:rowOff>
    </xdr:from>
    <xdr:ext cx="469744" cy="259045"/>
    <xdr:sp macro="" textlink="">
      <xdr:nvSpPr>
        <xdr:cNvPr id="374" name="n_1aveValue【市民会館】&#10;一人当たり面積"/>
        <xdr:cNvSpPr txBox="1"/>
      </xdr:nvSpPr>
      <xdr:spPr>
        <a:xfrm>
          <a:off x="9391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oneCellAnchor>
    <xdr:from>
      <xdr:col>13</xdr:col>
      <xdr:colOff>466802</xdr:colOff>
      <xdr:row>107</xdr:row>
      <xdr:rowOff>163847</xdr:rowOff>
    </xdr:from>
    <xdr:ext cx="469744" cy="259045"/>
    <xdr:sp macro="" textlink="">
      <xdr:nvSpPr>
        <xdr:cNvPr id="375" name="n_1mainValue【市民会館】&#10;一人当たり面積"/>
        <xdr:cNvSpPr txBox="1"/>
      </xdr:nvSpPr>
      <xdr:spPr>
        <a:xfrm>
          <a:off x="93917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6" name="テキスト ボックス 38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87" name="直線コネクタ 38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88" name="テキスト ボックス 38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89" name="直線コネクタ 38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90" name="テキスト ボックス 38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91" name="直線コネクタ 39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92" name="テキスト ボックス 39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93" name="直線コネクタ 39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94" name="テキスト ボックス 39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95" name="直線コネクタ 39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96" name="テキスト ボックス 39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7" name="直線コネクタ 3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8" name="テキスト ボックス 39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137160</xdr:rowOff>
    </xdr:from>
    <xdr:to>
      <xdr:col>23</xdr:col>
      <xdr:colOff>516889</xdr:colOff>
      <xdr:row>41</xdr:row>
      <xdr:rowOff>118110</xdr:rowOff>
    </xdr:to>
    <xdr:cxnSp macro="">
      <xdr:nvCxnSpPr>
        <xdr:cNvPr id="400" name="直線コネクタ 399"/>
        <xdr:cNvCxnSpPr/>
      </xdr:nvCxnSpPr>
      <xdr:spPr>
        <a:xfrm flipV="1">
          <a:off x="16318864" y="56235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121937</xdr:rowOff>
    </xdr:from>
    <xdr:ext cx="405111" cy="259045"/>
    <xdr:sp macro="" textlink="">
      <xdr:nvSpPr>
        <xdr:cNvPr id="401" name="【一般廃棄物処理施設】&#10;有形固定資産減価償却率最小値テキスト"/>
        <xdr:cNvSpPr txBox="1"/>
      </xdr:nvSpPr>
      <xdr:spPr>
        <a:xfrm>
          <a:off x="16408400" y="715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41</xdr:row>
      <xdr:rowOff>118110</xdr:rowOff>
    </xdr:from>
    <xdr:to>
      <xdr:col>23</xdr:col>
      <xdr:colOff>606425</xdr:colOff>
      <xdr:row>41</xdr:row>
      <xdr:rowOff>118110</xdr:rowOff>
    </xdr:to>
    <xdr:cxnSp macro="">
      <xdr:nvCxnSpPr>
        <xdr:cNvPr id="402" name="直線コネクタ 401"/>
        <xdr:cNvCxnSpPr/>
      </xdr:nvCxnSpPr>
      <xdr:spPr>
        <a:xfrm>
          <a:off x="16230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83837</xdr:rowOff>
    </xdr:from>
    <xdr:ext cx="405111" cy="259045"/>
    <xdr:sp macro="" textlink="">
      <xdr:nvSpPr>
        <xdr:cNvPr id="403" name="【一般廃棄物処理施設】&#10;有形固定資産減価償却率最大値テキスト"/>
        <xdr:cNvSpPr txBox="1"/>
      </xdr:nvSpPr>
      <xdr:spPr>
        <a:xfrm>
          <a:off x="164084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23</xdr:col>
      <xdr:colOff>428625</xdr:colOff>
      <xdr:row>32</xdr:row>
      <xdr:rowOff>137160</xdr:rowOff>
    </xdr:from>
    <xdr:to>
      <xdr:col>23</xdr:col>
      <xdr:colOff>606425</xdr:colOff>
      <xdr:row>32</xdr:row>
      <xdr:rowOff>137160</xdr:rowOff>
    </xdr:to>
    <xdr:cxnSp macro="">
      <xdr:nvCxnSpPr>
        <xdr:cNvPr id="404" name="直線コネクタ 403"/>
        <xdr:cNvCxnSpPr/>
      </xdr:nvCxnSpPr>
      <xdr:spPr>
        <a:xfrm>
          <a:off x="16230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95267</xdr:rowOff>
    </xdr:from>
    <xdr:ext cx="405111" cy="259045"/>
    <xdr:sp macro="" textlink="">
      <xdr:nvSpPr>
        <xdr:cNvPr id="405" name="【一般廃棄物処理施設】&#10;有形固定資産減価償却率平均値テキスト"/>
        <xdr:cNvSpPr txBox="1"/>
      </xdr:nvSpPr>
      <xdr:spPr>
        <a:xfrm>
          <a:off x="164084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116840</xdr:rowOff>
    </xdr:from>
    <xdr:to>
      <xdr:col>23</xdr:col>
      <xdr:colOff>568325</xdr:colOff>
      <xdr:row>38</xdr:row>
      <xdr:rowOff>46990</xdr:rowOff>
    </xdr:to>
    <xdr:sp macro="" textlink="">
      <xdr:nvSpPr>
        <xdr:cNvPr id="406" name="フローチャート : 判断 405"/>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44450</xdr:rowOff>
    </xdr:from>
    <xdr:to>
      <xdr:col>22</xdr:col>
      <xdr:colOff>415925</xdr:colOff>
      <xdr:row>36</xdr:row>
      <xdr:rowOff>146050</xdr:rowOff>
    </xdr:to>
    <xdr:sp macro="" textlink="">
      <xdr:nvSpPr>
        <xdr:cNvPr id="407" name="フローチャート : 判断 406"/>
        <xdr:cNvSpPr/>
      </xdr:nvSpPr>
      <xdr:spPr>
        <a:xfrm>
          <a:off x="15430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8" name="テキスト ボックス 4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9" name="テキスト ボックス 4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10" name="テキスト ボックス 4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11" name="テキスト ボックス 4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2" name="テキスト ボックス 4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78740</xdr:rowOff>
    </xdr:from>
    <xdr:to>
      <xdr:col>23</xdr:col>
      <xdr:colOff>568325</xdr:colOff>
      <xdr:row>38</xdr:row>
      <xdr:rowOff>8890</xdr:rowOff>
    </xdr:to>
    <xdr:sp macro="" textlink="">
      <xdr:nvSpPr>
        <xdr:cNvPr id="413" name="円/楕円 412"/>
        <xdr:cNvSpPr/>
      </xdr:nvSpPr>
      <xdr:spPr>
        <a:xfrm>
          <a:off x="162687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101617</xdr:rowOff>
    </xdr:from>
    <xdr:ext cx="405111" cy="259045"/>
    <xdr:sp macro="" textlink="">
      <xdr:nvSpPr>
        <xdr:cNvPr id="414" name="【一般廃棄物処理施設】&#10;有形固定資産減価償却率該当値テキスト"/>
        <xdr:cNvSpPr txBox="1"/>
      </xdr:nvSpPr>
      <xdr:spPr>
        <a:xfrm>
          <a:off x="16408400"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10160</xdr:rowOff>
    </xdr:from>
    <xdr:to>
      <xdr:col>22</xdr:col>
      <xdr:colOff>415925</xdr:colOff>
      <xdr:row>38</xdr:row>
      <xdr:rowOff>111760</xdr:rowOff>
    </xdr:to>
    <xdr:sp macro="" textlink="">
      <xdr:nvSpPr>
        <xdr:cNvPr id="415" name="円/楕円 414"/>
        <xdr:cNvSpPr/>
      </xdr:nvSpPr>
      <xdr:spPr>
        <a:xfrm>
          <a:off x="15430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129540</xdr:rowOff>
    </xdr:from>
    <xdr:to>
      <xdr:col>23</xdr:col>
      <xdr:colOff>517525</xdr:colOff>
      <xdr:row>38</xdr:row>
      <xdr:rowOff>60960</xdr:rowOff>
    </xdr:to>
    <xdr:cxnSp macro="">
      <xdr:nvCxnSpPr>
        <xdr:cNvPr id="416" name="直線コネクタ 415"/>
        <xdr:cNvCxnSpPr/>
      </xdr:nvCxnSpPr>
      <xdr:spPr>
        <a:xfrm flipV="1">
          <a:off x="15481300" y="647319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34</xdr:row>
      <xdr:rowOff>162577</xdr:rowOff>
    </xdr:from>
    <xdr:ext cx="405111" cy="259045"/>
    <xdr:sp macro="" textlink="">
      <xdr:nvSpPr>
        <xdr:cNvPr id="417" name="n_1aveValue【一般廃棄物処理施設】&#10;有形固定資産減価償却率"/>
        <xdr:cNvSpPr txBox="1"/>
      </xdr:nvSpPr>
      <xdr:spPr>
        <a:xfrm>
          <a:off x="15266043"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102887</xdr:rowOff>
    </xdr:from>
    <xdr:ext cx="405111" cy="259045"/>
    <xdr:sp macro="" textlink="">
      <xdr:nvSpPr>
        <xdr:cNvPr id="418" name="n_1mainValue【一般廃棄物処理施設】&#10;有形固定資産減価償却率"/>
        <xdr:cNvSpPr txBox="1"/>
      </xdr:nvSpPr>
      <xdr:spPr>
        <a:xfrm>
          <a:off x="15266043"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29" name="直線コネクタ 4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30" name="テキスト ボックス 42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31" name="直線コネクタ 4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32" name="テキスト ボックス 43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33" name="直線コネクタ 4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434" name="テキスト ボックス 433"/>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5" name="直線コネクタ 4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436" name="テキスト ボックス 435"/>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37" name="直線コネクタ 4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38" name="テキスト ボックス 43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40" name="テキスト ボックス 4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132143</xdr:rowOff>
    </xdr:from>
    <xdr:to>
      <xdr:col>32</xdr:col>
      <xdr:colOff>186689</xdr:colOff>
      <xdr:row>42</xdr:row>
      <xdr:rowOff>19634</xdr:rowOff>
    </xdr:to>
    <xdr:cxnSp macro="">
      <xdr:nvCxnSpPr>
        <xdr:cNvPr id="442" name="直線コネクタ 441"/>
        <xdr:cNvCxnSpPr/>
      </xdr:nvCxnSpPr>
      <xdr:spPr>
        <a:xfrm flipV="1">
          <a:off x="22160864" y="5789993"/>
          <a:ext cx="0" cy="1430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23461</xdr:rowOff>
    </xdr:from>
    <xdr:ext cx="469744" cy="259045"/>
    <xdr:sp macro="" textlink="">
      <xdr:nvSpPr>
        <xdr:cNvPr id="443" name="【一般廃棄物処理施設】&#10;一人当たり有形固定資産（償却資産）額最小値テキスト"/>
        <xdr:cNvSpPr txBox="1"/>
      </xdr:nvSpPr>
      <xdr:spPr>
        <a:xfrm>
          <a:off x="22250400" y="722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a:t>
          </a:r>
          <a:endParaRPr kumimoji="1" lang="ja-JP" altLang="en-US" sz="1000" b="1">
            <a:latin typeface="ＭＳ Ｐゴシック"/>
          </a:endParaRPr>
        </a:p>
      </xdr:txBody>
    </xdr:sp>
    <xdr:clientData/>
  </xdr:oneCellAnchor>
  <xdr:twoCellAnchor>
    <xdr:from>
      <xdr:col>32</xdr:col>
      <xdr:colOff>98425</xdr:colOff>
      <xdr:row>42</xdr:row>
      <xdr:rowOff>19634</xdr:rowOff>
    </xdr:from>
    <xdr:to>
      <xdr:col>32</xdr:col>
      <xdr:colOff>276225</xdr:colOff>
      <xdr:row>42</xdr:row>
      <xdr:rowOff>19634</xdr:rowOff>
    </xdr:to>
    <xdr:cxnSp macro="">
      <xdr:nvCxnSpPr>
        <xdr:cNvPr id="444" name="直線コネクタ 443"/>
        <xdr:cNvCxnSpPr/>
      </xdr:nvCxnSpPr>
      <xdr:spPr>
        <a:xfrm>
          <a:off x="22072600" y="7220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78820</xdr:rowOff>
    </xdr:from>
    <xdr:ext cx="599010" cy="259045"/>
    <xdr:sp macro="" textlink="">
      <xdr:nvSpPr>
        <xdr:cNvPr id="445" name="【一般廃棄物処理施設】&#10;一人当たり有形固定資産（償却資産）額最大値テキスト"/>
        <xdr:cNvSpPr txBox="1"/>
      </xdr:nvSpPr>
      <xdr:spPr>
        <a:xfrm>
          <a:off x="22250400" y="556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114,095</a:t>
          </a:r>
          <a:endParaRPr kumimoji="1" lang="ja-JP" altLang="en-US" sz="1000" b="1">
            <a:latin typeface="ＭＳ Ｐゴシック"/>
          </a:endParaRPr>
        </a:p>
      </xdr:txBody>
    </xdr:sp>
    <xdr:clientData/>
  </xdr:oneCellAnchor>
  <xdr:twoCellAnchor>
    <xdr:from>
      <xdr:col>32</xdr:col>
      <xdr:colOff>98425</xdr:colOff>
      <xdr:row>33</xdr:row>
      <xdr:rowOff>132143</xdr:rowOff>
    </xdr:from>
    <xdr:to>
      <xdr:col>32</xdr:col>
      <xdr:colOff>276225</xdr:colOff>
      <xdr:row>33</xdr:row>
      <xdr:rowOff>132143</xdr:rowOff>
    </xdr:to>
    <xdr:cxnSp macro="">
      <xdr:nvCxnSpPr>
        <xdr:cNvPr id="446" name="直線コネクタ 445"/>
        <xdr:cNvCxnSpPr/>
      </xdr:nvCxnSpPr>
      <xdr:spPr>
        <a:xfrm>
          <a:off x="22072600" y="5789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101769</xdr:rowOff>
    </xdr:from>
    <xdr:ext cx="534377" cy="259045"/>
    <xdr:sp macro="" textlink="">
      <xdr:nvSpPr>
        <xdr:cNvPr id="447" name="【一般廃棄物処理施設】&#10;一人当たり有形固定資産（償却資産）額平均値テキスト"/>
        <xdr:cNvSpPr txBox="1"/>
      </xdr:nvSpPr>
      <xdr:spPr>
        <a:xfrm>
          <a:off x="22250400" y="6445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123342</xdr:rowOff>
    </xdr:from>
    <xdr:to>
      <xdr:col>32</xdr:col>
      <xdr:colOff>238125</xdr:colOff>
      <xdr:row>38</xdr:row>
      <xdr:rowOff>53493</xdr:rowOff>
    </xdr:to>
    <xdr:sp macro="" textlink="">
      <xdr:nvSpPr>
        <xdr:cNvPr id="448" name="フローチャート : 判断 447"/>
        <xdr:cNvSpPr/>
      </xdr:nvSpPr>
      <xdr:spPr>
        <a:xfrm>
          <a:off x="22110700" y="64669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116040</xdr:rowOff>
    </xdr:from>
    <xdr:to>
      <xdr:col>31</xdr:col>
      <xdr:colOff>85725</xdr:colOff>
      <xdr:row>38</xdr:row>
      <xdr:rowOff>46189</xdr:rowOff>
    </xdr:to>
    <xdr:sp macro="" textlink="">
      <xdr:nvSpPr>
        <xdr:cNvPr id="449" name="フローチャート : 判断 448"/>
        <xdr:cNvSpPr/>
      </xdr:nvSpPr>
      <xdr:spPr>
        <a:xfrm>
          <a:off x="21272500" y="6459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81343</xdr:rowOff>
    </xdr:from>
    <xdr:to>
      <xdr:col>32</xdr:col>
      <xdr:colOff>238125</xdr:colOff>
      <xdr:row>34</xdr:row>
      <xdr:rowOff>11493</xdr:rowOff>
    </xdr:to>
    <xdr:sp macro="" textlink="">
      <xdr:nvSpPr>
        <xdr:cNvPr id="455" name="円/楕円 454"/>
        <xdr:cNvSpPr/>
      </xdr:nvSpPr>
      <xdr:spPr>
        <a:xfrm>
          <a:off x="22110700" y="573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34370</xdr:rowOff>
    </xdr:from>
    <xdr:ext cx="599010" cy="259045"/>
    <xdr:sp macro="" textlink="">
      <xdr:nvSpPr>
        <xdr:cNvPr id="456" name="【一般廃棄物処理施設】&#10;一人当たり有形固定資産（償却資産）額該当値テキスト"/>
        <xdr:cNvSpPr txBox="1"/>
      </xdr:nvSpPr>
      <xdr:spPr>
        <a:xfrm>
          <a:off x="22250400" y="5692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114,095</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91643</xdr:rowOff>
    </xdr:from>
    <xdr:to>
      <xdr:col>31</xdr:col>
      <xdr:colOff>85725</xdr:colOff>
      <xdr:row>34</xdr:row>
      <xdr:rowOff>21793</xdr:rowOff>
    </xdr:to>
    <xdr:sp macro="" textlink="">
      <xdr:nvSpPr>
        <xdr:cNvPr id="457" name="円/楕円 456"/>
        <xdr:cNvSpPr/>
      </xdr:nvSpPr>
      <xdr:spPr>
        <a:xfrm>
          <a:off x="21272500" y="574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33</xdr:row>
      <xdr:rowOff>132143</xdr:rowOff>
    </xdr:from>
    <xdr:to>
      <xdr:col>32</xdr:col>
      <xdr:colOff>187325</xdr:colOff>
      <xdr:row>33</xdr:row>
      <xdr:rowOff>142443</xdr:rowOff>
    </xdr:to>
    <xdr:cxnSp macro="">
      <xdr:nvCxnSpPr>
        <xdr:cNvPr id="458" name="直線コネクタ 457"/>
        <xdr:cNvCxnSpPr/>
      </xdr:nvCxnSpPr>
      <xdr:spPr>
        <a:xfrm flipV="1">
          <a:off x="21323300" y="5789993"/>
          <a:ext cx="838200" cy="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38</xdr:row>
      <xdr:rowOff>37317</xdr:rowOff>
    </xdr:from>
    <xdr:ext cx="534377" cy="259045"/>
    <xdr:sp macro="" textlink="">
      <xdr:nvSpPr>
        <xdr:cNvPr id="459" name="n_1aveValue【一般廃棄物処理施設】&#10;一人当たり有形固定資産（償却資産）額"/>
        <xdr:cNvSpPr txBox="1"/>
      </xdr:nvSpPr>
      <xdr:spPr>
        <a:xfrm>
          <a:off x="21043411" y="655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57,363</a:t>
          </a:r>
          <a:endParaRPr kumimoji="1" lang="ja-JP" altLang="en-US" sz="1000" b="1">
            <a:solidFill>
              <a:srgbClr val="000080"/>
            </a:solidFill>
            <a:latin typeface="ＭＳ Ｐゴシック"/>
          </a:endParaRPr>
        </a:p>
      </xdr:txBody>
    </xdr:sp>
    <xdr:clientData/>
  </xdr:oneCellAnchor>
  <xdr:oneCellAnchor>
    <xdr:from>
      <xdr:col>30</xdr:col>
      <xdr:colOff>408519</xdr:colOff>
      <xdr:row>32</xdr:row>
      <xdr:rowOff>38320</xdr:rowOff>
    </xdr:from>
    <xdr:ext cx="599010" cy="259045"/>
    <xdr:sp macro="" textlink="">
      <xdr:nvSpPr>
        <xdr:cNvPr id="460" name="n_1mainValue【一般廃棄物処理施設】&#10;一人当たり有形固定資産（償却資産）額"/>
        <xdr:cNvSpPr txBox="1"/>
      </xdr:nvSpPr>
      <xdr:spPr>
        <a:xfrm>
          <a:off x="21011094" y="5524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113,284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8" name="正方形/長方形 4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9" name="テキスト ボックス 4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70" name="直線コネクタ 4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71" name="テキスト ボックス 4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72" name="直線コネクタ 47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73" name="テキスト ボックス 47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74" name="直線コネクタ 47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75" name="テキスト ボックス 47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6" name="直線コネクタ 47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77" name="テキスト ボックス 47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8" name="直線コネクタ 47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9" name="テキスト ボックス 47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80" name="直線コネクタ 47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81" name="テキスト ボックス 48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82" name="直線コネクタ 4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83" name="テキスト ボックス 48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3810</xdr:rowOff>
    </xdr:from>
    <xdr:to>
      <xdr:col>23</xdr:col>
      <xdr:colOff>516889</xdr:colOff>
      <xdr:row>64</xdr:row>
      <xdr:rowOff>76200</xdr:rowOff>
    </xdr:to>
    <xdr:cxnSp macro="">
      <xdr:nvCxnSpPr>
        <xdr:cNvPr id="485" name="直線コネクタ 484"/>
        <xdr:cNvCxnSpPr/>
      </xdr:nvCxnSpPr>
      <xdr:spPr>
        <a:xfrm flipV="1">
          <a:off x="16318864" y="97764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80027</xdr:rowOff>
    </xdr:from>
    <xdr:ext cx="405111" cy="259045"/>
    <xdr:sp macro="" textlink="">
      <xdr:nvSpPr>
        <xdr:cNvPr id="486" name="【保健センター・保健所】&#10;有形固定資産減価償却率最小値テキスト"/>
        <xdr:cNvSpPr txBox="1"/>
      </xdr:nvSpPr>
      <xdr:spPr>
        <a:xfrm>
          <a:off x="164084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76200</xdr:rowOff>
    </xdr:from>
    <xdr:to>
      <xdr:col>23</xdr:col>
      <xdr:colOff>606425</xdr:colOff>
      <xdr:row>64</xdr:row>
      <xdr:rowOff>76200</xdr:rowOff>
    </xdr:to>
    <xdr:cxnSp macro="">
      <xdr:nvCxnSpPr>
        <xdr:cNvPr id="487" name="直線コネクタ 486"/>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121937</xdr:rowOff>
    </xdr:from>
    <xdr:ext cx="405111" cy="259045"/>
    <xdr:sp macro="" textlink="">
      <xdr:nvSpPr>
        <xdr:cNvPr id="488" name="【保健センター・保健所】&#10;有形固定資産減価償却率最大値テキスト"/>
        <xdr:cNvSpPr txBox="1"/>
      </xdr:nvSpPr>
      <xdr:spPr>
        <a:xfrm>
          <a:off x="16408400" y="955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23</xdr:col>
      <xdr:colOff>428625</xdr:colOff>
      <xdr:row>57</xdr:row>
      <xdr:rowOff>3810</xdr:rowOff>
    </xdr:from>
    <xdr:to>
      <xdr:col>23</xdr:col>
      <xdr:colOff>606425</xdr:colOff>
      <xdr:row>57</xdr:row>
      <xdr:rowOff>3810</xdr:rowOff>
    </xdr:to>
    <xdr:cxnSp macro="">
      <xdr:nvCxnSpPr>
        <xdr:cNvPr id="489" name="直線コネクタ 488"/>
        <xdr:cNvCxnSpPr/>
      </xdr:nvCxnSpPr>
      <xdr:spPr>
        <a:xfrm>
          <a:off x="16230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91457</xdr:rowOff>
    </xdr:from>
    <xdr:ext cx="405111" cy="259045"/>
    <xdr:sp macro="" textlink="">
      <xdr:nvSpPr>
        <xdr:cNvPr id="490" name="【保健センター・保健所】&#10;有形固定資産減価償却率平均値テキスト"/>
        <xdr:cNvSpPr txBox="1"/>
      </xdr:nvSpPr>
      <xdr:spPr>
        <a:xfrm>
          <a:off x="16408400" y="10549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113030</xdr:rowOff>
    </xdr:from>
    <xdr:to>
      <xdr:col>23</xdr:col>
      <xdr:colOff>568325</xdr:colOff>
      <xdr:row>62</xdr:row>
      <xdr:rowOff>43180</xdr:rowOff>
    </xdr:to>
    <xdr:sp macro="" textlink="">
      <xdr:nvSpPr>
        <xdr:cNvPr id="491" name="フローチャート : 判断 490"/>
        <xdr:cNvSpPr/>
      </xdr:nvSpPr>
      <xdr:spPr>
        <a:xfrm>
          <a:off x="162687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48260</xdr:rowOff>
    </xdr:from>
    <xdr:to>
      <xdr:col>22</xdr:col>
      <xdr:colOff>415925</xdr:colOff>
      <xdr:row>62</xdr:row>
      <xdr:rowOff>149860</xdr:rowOff>
    </xdr:to>
    <xdr:sp macro="" textlink="">
      <xdr:nvSpPr>
        <xdr:cNvPr id="492" name="フローチャート : 判断 491"/>
        <xdr:cNvSpPr/>
      </xdr:nvSpPr>
      <xdr:spPr>
        <a:xfrm>
          <a:off x="15430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3" name="テキスト ボックス 4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4" name="テキスト ボックス 4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5" name="テキスト ボックス 4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6" name="テキスト ボックス 4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7" name="テキスト ボックス 4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170180</xdr:rowOff>
    </xdr:from>
    <xdr:to>
      <xdr:col>23</xdr:col>
      <xdr:colOff>568325</xdr:colOff>
      <xdr:row>59</xdr:row>
      <xdr:rowOff>100330</xdr:rowOff>
    </xdr:to>
    <xdr:sp macro="" textlink="">
      <xdr:nvSpPr>
        <xdr:cNvPr id="498" name="円/楕円 497"/>
        <xdr:cNvSpPr/>
      </xdr:nvSpPr>
      <xdr:spPr>
        <a:xfrm>
          <a:off x="162687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21607</xdr:rowOff>
    </xdr:from>
    <xdr:ext cx="405111" cy="259045"/>
    <xdr:sp macro="" textlink="">
      <xdr:nvSpPr>
        <xdr:cNvPr id="499" name="【保健センター・保健所】&#10;有形固定資産減価償却率該当値テキスト"/>
        <xdr:cNvSpPr txBox="1"/>
      </xdr:nvSpPr>
      <xdr:spPr>
        <a:xfrm>
          <a:off x="16408400"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74930</xdr:rowOff>
    </xdr:from>
    <xdr:to>
      <xdr:col>22</xdr:col>
      <xdr:colOff>415925</xdr:colOff>
      <xdr:row>60</xdr:row>
      <xdr:rowOff>5080</xdr:rowOff>
    </xdr:to>
    <xdr:sp macro="" textlink="">
      <xdr:nvSpPr>
        <xdr:cNvPr id="500" name="円/楕円 499"/>
        <xdr:cNvSpPr/>
      </xdr:nvSpPr>
      <xdr:spPr>
        <a:xfrm>
          <a:off x="15430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49530</xdr:rowOff>
    </xdr:from>
    <xdr:to>
      <xdr:col>23</xdr:col>
      <xdr:colOff>517525</xdr:colOff>
      <xdr:row>59</xdr:row>
      <xdr:rowOff>125730</xdr:rowOff>
    </xdr:to>
    <xdr:cxnSp macro="">
      <xdr:nvCxnSpPr>
        <xdr:cNvPr id="501" name="直線コネクタ 500"/>
        <xdr:cNvCxnSpPr/>
      </xdr:nvCxnSpPr>
      <xdr:spPr>
        <a:xfrm flipV="1">
          <a:off x="15481300" y="101650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62</xdr:row>
      <xdr:rowOff>140987</xdr:rowOff>
    </xdr:from>
    <xdr:ext cx="405111" cy="259045"/>
    <xdr:sp macro="" textlink="">
      <xdr:nvSpPr>
        <xdr:cNvPr id="502" name="n_1aveValue【保健センター・保健所】&#10;有形固定資産減価償却率"/>
        <xdr:cNvSpPr txBox="1"/>
      </xdr:nvSpPr>
      <xdr:spPr>
        <a:xfrm>
          <a:off x="15266043"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21607</xdr:rowOff>
    </xdr:from>
    <xdr:ext cx="405111" cy="259045"/>
    <xdr:sp macro="" textlink="">
      <xdr:nvSpPr>
        <xdr:cNvPr id="503" name="n_1mainValue【保健センター・保健所】&#10;有形固定資産減価償却率"/>
        <xdr:cNvSpPr txBox="1"/>
      </xdr:nvSpPr>
      <xdr:spPr>
        <a:xfrm>
          <a:off x="15266043"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4" name="正方形/長方形 5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5" name="正方形/長方形 5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6" name="正方形/長方形 5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7" name="正方形/長方形 5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8" name="正方形/長方形 5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9" name="正方形/長方形 5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10" name="正方形/長方形 5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11" name="正方形/長方形 5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12" name="テキスト ボックス 5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3" name="直線コネクタ 5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514" name="直線コネクタ 51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15" name="テキスト ボックス 51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16" name="直線コネクタ 51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17" name="テキスト ボックス 51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18" name="直線コネクタ 51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19" name="テキスト ボックス 51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20" name="直線コネクタ 51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21" name="テキスト ボックス 52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2" name="直線コネクタ 5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3" name="テキスト ボックス 5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41148</xdr:rowOff>
    </xdr:from>
    <xdr:to>
      <xdr:col>32</xdr:col>
      <xdr:colOff>186689</xdr:colOff>
      <xdr:row>63</xdr:row>
      <xdr:rowOff>130302</xdr:rowOff>
    </xdr:to>
    <xdr:cxnSp macro="">
      <xdr:nvCxnSpPr>
        <xdr:cNvPr id="525" name="直線コネクタ 524"/>
        <xdr:cNvCxnSpPr/>
      </xdr:nvCxnSpPr>
      <xdr:spPr>
        <a:xfrm flipV="1">
          <a:off x="22160864" y="964234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134129</xdr:rowOff>
    </xdr:from>
    <xdr:ext cx="469744" cy="259045"/>
    <xdr:sp macro="" textlink="">
      <xdr:nvSpPr>
        <xdr:cNvPr id="526" name="【保健センター・保健所】&#10;一人当たり面積最小値テキスト"/>
        <xdr:cNvSpPr txBox="1"/>
      </xdr:nvSpPr>
      <xdr:spPr>
        <a:xfrm>
          <a:off x="22250400" y="1093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63</xdr:row>
      <xdr:rowOff>130302</xdr:rowOff>
    </xdr:from>
    <xdr:to>
      <xdr:col>32</xdr:col>
      <xdr:colOff>276225</xdr:colOff>
      <xdr:row>63</xdr:row>
      <xdr:rowOff>130302</xdr:rowOff>
    </xdr:to>
    <xdr:cxnSp macro="">
      <xdr:nvCxnSpPr>
        <xdr:cNvPr id="527" name="直線コネクタ 526"/>
        <xdr:cNvCxnSpPr/>
      </xdr:nvCxnSpPr>
      <xdr:spPr>
        <a:xfrm>
          <a:off x="22072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159275</xdr:rowOff>
    </xdr:from>
    <xdr:ext cx="469744" cy="259045"/>
    <xdr:sp macro="" textlink="">
      <xdr:nvSpPr>
        <xdr:cNvPr id="528" name="【保健センター・保健所】&#10;一人当たり面積最大値テキスト"/>
        <xdr:cNvSpPr txBox="1"/>
      </xdr:nvSpPr>
      <xdr:spPr>
        <a:xfrm>
          <a:off x="22250400" y="941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32</xdr:col>
      <xdr:colOff>98425</xdr:colOff>
      <xdr:row>56</xdr:row>
      <xdr:rowOff>41148</xdr:rowOff>
    </xdr:from>
    <xdr:to>
      <xdr:col>32</xdr:col>
      <xdr:colOff>276225</xdr:colOff>
      <xdr:row>56</xdr:row>
      <xdr:rowOff>41148</xdr:rowOff>
    </xdr:to>
    <xdr:cxnSp macro="">
      <xdr:nvCxnSpPr>
        <xdr:cNvPr id="529" name="直線コネクタ 528"/>
        <xdr:cNvCxnSpPr/>
      </xdr:nvCxnSpPr>
      <xdr:spPr>
        <a:xfrm>
          <a:off x="22072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40657</xdr:rowOff>
    </xdr:from>
    <xdr:ext cx="469744" cy="259045"/>
    <xdr:sp macro="" textlink="">
      <xdr:nvSpPr>
        <xdr:cNvPr id="530" name="【保健センター・保健所】&#10;一人当たり面積平均値テキスト"/>
        <xdr:cNvSpPr txBox="1"/>
      </xdr:nvSpPr>
      <xdr:spPr>
        <a:xfrm>
          <a:off x="222504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17780</xdr:rowOff>
    </xdr:from>
    <xdr:to>
      <xdr:col>32</xdr:col>
      <xdr:colOff>238125</xdr:colOff>
      <xdr:row>62</xdr:row>
      <xdr:rowOff>119380</xdr:rowOff>
    </xdr:to>
    <xdr:sp macro="" textlink="">
      <xdr:nvSpPr>
        <xdr:cNvPr id="531" name="フローチャート : 判断 530"/>
        <xdr:cNvSpPr/>
      </xdr:nvSpPr>
      <xdr:spPr>
        <a:xfrm>
          <a:off x="22110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161798</xdr:rowOff>
    </xdr:from>
    <xdr:to>
      <xdr:col>31</xdr:col>
      <xdr:colOff>85725</xdr:colOff>
      <xdr:row>62</xdr:row>
      <xdr:rowOff>91948</xdr:rowOff>
    </xdr:to>
    <xdr:sp macro="" textlink="">
      <xdr:nvSpPr>
        <xdr:cNvPr id="532" name="フローチャート : 判断 531"/>
        <xdr:cNvSpPr/>
      </xdr:nvSpPr>
      <xdr:spPr>
        <a:xfrm>
          <a:off x="21272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33782</xdr:rowOff>
    </xdr:from>
    <xdr:to>
      <xdr:col>32</xdr:col>
      <xdr:colOff>238125</xdr:colOff>
      <xdr:row>63</xdr:row>
      <xdr:rowOff>135382</xdr:rowOff>
    </xdr:to>
    <xdr:sp macro="" textlink="">
      <xdr:nvSpPr>
        <xdr:cNvPr id="538" name="円/楕円 537"/>
        <xdr:cNvSpPr/>
      </xdr:nvSpPr>
      <xdr:spPr>
        <a:xfrm>
          <a:off x="221107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120159</xdr:rowOff>
    </xdr:from>
    <xdr:ext cx="469744" cy="259045"/>
    <xdr:sp macro="" textlink="">
      <xdr:nvSpPr>
        <xdr:cNvPr id="539" name="【保健センター・保健所】&#10;一人当たり面積該当値テキスト"/>
        <xdr:cNvSpPr txBox="1"/>
      </xdr:nvSpPr>
      <xdr:spPr>
        <a:xfrm>
          <a:off x="22250400" y="1075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33782</xdr:rowOff>
    </xdr:from>
    <xdr:to>
      <xdr:col>31</xdr:col>
      <xdr:colOff>85725</xdr:colOff>
      <xdr:row>63</xdr:row>
      <xdr:rowOff>135382</xdr:rowOff>
    </xdr:to>
    <xdr:sp macro="" textlink="">
      <xdr:nvSpPr>
        <xdr:cNvPr id="540" name="円/楕円 539"/>
        <xdr:cNvSpPr/>
      </xdr:nvSpPr>
      <xdr:spPr>
        <a:xfrm>
          <a:off x="21272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84582</xdr:rowOff>
    </xdr:from>
    <xdr:to>
      <xdr:col>32</xdr:col>
      <xdr:colOff>187325</xdr:colOff>
      <xdr:row>63</xdr:row>
      <xdr:rowOff>84582</xdr:rowOff>
    </xdr:to>
    <xdr:cxnSp macro="">
      <xdr:nvCxnSpPr>
        <xdr:cNvPr id="541" name="直線コネクタ 540"/>
        <xdr:cNvCxnSpPr/>
      </xdr:nvCxnSpPr>
      <xdr:spPr>
        <a:xfrm>
          <a:off x="21323300" y="108859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108475</xdr:rowOff>
    </xdr:from>
    <xdr:ext cx="469744" cy="259045"/>
    <xdr:sp macro="" textlink="">
      <xdr:nvSpPr>
        <xdr:cNvPr id="542" name="n_1aveValue【保健センター・保健所】&#10;一人当たり面積"/>
        <xdr:cNvSpPr txBox="1"/>
      </xdr:nvSpPr>
      <xdr:spPr>
        <a:xfrm>
          <a:off x="210757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126509</xdr:rowOff>
    </xdr:from>
    <xdr:ext cx="469744" cy="259045"/>
    <xdr:sp macro="" textlink="">
      <xdr:nvSpPr>
        <xdr:cNvPr id="543" name="n_1mainValue【保健センター・保健所】&#10;一人当たり面積"/>
        <xdr:cNvSpPr txBox="1"/>
      </xdr:nvSpPr>
      <xdr:spPr>
        <a:xfrm>
          <a:off x="210757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1" name="正方形/長方形 5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52" name="テキスト ボックス 5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3" name="直線コネクタ 5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54" name="テキスト ボックス 55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55" name="直線コネクタ 55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56" name="テキスト ボックス 55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57" name="直線コネクタ 55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58" name="テキスト ボックス 55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59" name="直線コネクタ 55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60" name="テキスト ボックス 55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61" name="直線コネクタ 56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62" name="テキスト ボックス 56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63" name="直線コネクタ 56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64" name="テキスト ボックス 56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5" name="直線コネクタ 5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66" name="テキスト ボックス 56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78105</xdr:rowOff>
    </xdr:to>
    <xdr:cxnSp macro="">
      <xdr:nvCxnSpPr>
        <xdr:cNvPr id="568" name="直線コネクタ 567"/>
        <xdr:cNvCxnSpPr/>
      </xdr:nvCxnSpPr>
      <xdr:spPr>
        <a:xfrm flipV="1">
          <a:off x="16318864" y="13335000"/>
          <a:ext cx="0" cy="148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81932</xdr:rowOff>
    </xdr:from>
    <xdr:ext cx="405111" cy="259045"/>
    <xdr:sp macro="" textlink="">
      <xdr:nvSpPr>
        <xdr:cNvPr id="569" name="【消防施設】&#10;有形固定資産減価償却率最小値テキスト"/>
        <xdr:cNvSpPr txBox="1"/>
      </xdr:nvSpPr>
      <xdr:spPr>
        <a:xfrm>
          <a:off x="164084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428625</xdr:colOff>
      <xdr:row>86</xdr:row>
      <xdr:rowOff>78105</xdr:rowOff>
    </xdr:from>
    <xdr:to>
      <xdr:col>23</xdr:col>
      <xdr:colOff>606425</xdr:colOff>
      <xdr:row>86</xdr:row>
      <xdr:rowOff>78105</xdr:rowOff>
    </xdr:to>
    <xdr:cxnSp macro="">
      <xdr:nvCxnSpPr>
        <xdr:cNvPr id="570" name="直線コネクタ 569"/>
        <xdr:cNvCxnSpPr/>
      </xdr:nvCxnSpPr>
      <xdr:spPr>
        <a:xfrm>
          <a:off x="16230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71" name="【消防施設】&#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72" name="直線コネクタ 57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132097</xdr:rowOff>
    </xdr:from>
    <xdr:ext cx="405111" cy="259045"/>
    <xdr:sp macro="" textlink="">
      <xdr:nvSpPr>
        <xdr:cNvPr id="573" name="【消防施設】&#10;有形固定資産減価償却率平均値テキスト"/>
        <xdr:cNvSpPr txBox="1"/>
      </xdr:nvSpPr>
      <xdr:spPr>
        <a:xfrm>
          <a:off x="16408400" y="14190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109220</xdr:rowOff>
    </xdr:from>
    <xdr:to>
      <xdr:col>23</xdr:col>
      <xdr:colOff>568325</xdr:colOff>
      <xdr:row>84</xdr:row>
      <xdr:rowOff>39370</xdr:rowOff>
    </xdr:to>
    <xdr:sp macro="" textlink="">
      <xdr:nvSpPr>
        <xdr:cNvPr id="574" name="フローチャート : 判断 573"/>
        <xdr:cNvSpPr/>
      </xdr:nvSpPr>
      <xdr:spPr>
        <a:xfrm>
          <a:off x="16268700" y="1433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170180</xdr:rowOff>
    </xdr:from>
    <xdr:to>
      <xdr:col>22</xdr:col>
      <xdr:colOff>415925</xdr:colOff>
      <xdr:row>84</xdr:row>
      <xdr:rowOff>100330</xdr:rowOff>
    </xdr:to>
    <xdr:sp macro="" textlink="">
      <xdr:nvSpPr>
        <xdr:cNvPr id="575" name="フローチャート : 判断 574"/>
        <xdr:cNvSpPr/>
      </xdr:nvSpPr>
      <xdr:spPr>
        <a:xfrm>
          <a:off x="15430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6" name="テキスト ボックス 5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7" name="テキスト ボックス 5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8" name="テキスト ボックス 5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9" name="テキスト ボックス 5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80" name="テキスト ボックス 5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86</xdr:row>
      <xdr:rowOff>27305</xdr:rowOff>
    </xdr:from>
    <xdr:to>
      <xdr:col>23</xdr:col>
      <xdr:colOff>568325</xdr:colOff>
      <xdr:row>86</xdr:row>
      <xdr:rowOff>128905</xdr:rowOff>
    </xdr:to>
    <xdr:sp macro="" textlink="">
      <xdr:nvSpPr>
        <xdr:cNvPr id="581" name="円/楕円 580"/>
        <xdr:cNvSpPr/>
      </xdr:nvSpPr>
      <xdr:spPr>
        <a:xfrm>
          <a:off x="16268700" y="147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113682</xdr:rowOff>
    </xdr:from>
    <xdr:ext cx="405111" cy="259045"/>
    <xdr:sp macro="" textlink="">
      <xdr:nvSpPr>
        <xdr:cNvPr id="582" name="【消防施設】&#10;有形固定資産減価償却率該当値テキスト"/>
        <xdr:cNvSpPr txBox="1"/>
      </xdr:nvSpPr>
      <xdr:spPr>
        <a:xfrm>
          <a:off x="16408400" y="14686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22</xdr:col>
      <xdr:colOff>314325</xdr:colOff>
      <xdr:row>85</xdr:row>
      <xdr:rowOff>42545</xdr:rowOff>
    </xdr:from>
    <xdr:to>
      <xdr:col>22</xdr:col>
      <xdr:colOff>415925</xdr:colOff>
      <xdr:row>85</xdr:row>
      <xdr:rowOff>144145</xdr:rowOff>
    </xdr:to>
    <xdr:sp macro="" textlink="">
      <xdr:nvSpPr>
        <xdr:cNvPr id="583" name="円/楕円 582"/>
        <xdr:cNvSpPr/>
      </xdr:nvSpPr>
      <xdr:spPr>
        <a:xfrm>
          <a:off x="15430500" y="146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85</xdr:row>
      <xdr:rowOff>93345</xdr:rowOff>
    </xdr:from>
    <xdr:to>
      <xdr:col>23</xdr:col>
      <xdr:colOff>517525</xdr:colOff>
      <xdr:row>86</xdr:row>
      <xdr:rowOff>78105</xdr:rowOff>
    </xdr:to>
    <xdr:cxnSp macro="">
      <xdr:nvCxnSpPr>
        <xdr:cNvPr id="584" name="直線コネクタ 583"/>
        <xdr:cNvCxnSpPr/>
      </xdr:nvCxnSpPr>
      <xdr:spPr>
        <a:xfrm>
          <a:off x="15481300" y="14666595"/>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116857</xdr:rowOff>
    </xdr:from>
    <xdr:ext cx="405111" cy="259045"/>
    <xdr:sp macro="" textlink="">
      <xdr:nvSpPr>
        <xdr:cNvPr id="585" name="n_1aveValue【消防施設】&#10;有形固定資産減価償却率"/>
        <xdr:cNvSpPr txBox="1"/>
      </xdr:nvSpPr>
      <xdr:spPr>
        <a:xfrm>
          <a:off x="15266043"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135272</xdr:rowOff>
    </xdr:from>
    <xdr:ext cx="405111" cy="259045"/>
    <xdr:sp macro="" textlink="">
      <xdr:nvSpPr>
        <xdr:cNvPr id="586" name="n_1mainValue【消防施設】&#10;有形固定資産減価償却率"/>
        <xdr:cNvSpPr txBox="1"/>
      </xdr:nvSpPr>
      <xdr:spPr>
        <a:xfrm>
          <a:off x="15266043"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4" name="正方形/長方形 5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5" name="テキスト ボックス 5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6" name="直線コネクタ 5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97" name="直線コネクタ 59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98" name="テキスト ボックス 59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99" name="直線コネクタ 59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600" name="テキスト ボックス 59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601" name="直線コネクタ 6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602" name="テキスト ボックス 6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603" name="直線コネクタ 60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604" name="テキスト ボックス 60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605" name="直線コネクタ 60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606" name="テキスト ボックス 60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7" name="直線コネクタ 6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8" name="テキスト ボックス 6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160020</xdr:rowOff>
    </xdr:from>
    <xdr:to>
      <xdr:col>32</xdr:col>
      <xdr:colOff>186689</xdr:colOff>
      <xdr:row>86</xdr:row>
      <xdr:rowOff>7620</xdr:rowOff>
    </xdr:to>
    <xdr:cxnSp macro="">
      <xdr:nvCxnSpPr>
        <xdr:cNvPr id="610" name="直線コネクタ 609"/>
        <xdr:cNvCxnSpPr/>
      </xdr:nvCxnSpPr>
      <xdr:spPr>
        <a:xfrm flipV="1">
          <a:off x="22160864" y="135331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11447</xdr:rowOff>
    </xdr:from>
    <xdr:ext cx="469744" cy="259045"/>
    <xdr:sp macro="" textlink="">
      <xdr:nvSpPr>
        <xdr:cNvPr id="611" name="【消防施設】&#10;一人当たり面積最小値テキスト"/>
        <xdr:cNvSpPr txBox="1"/>
      </xdr:nvSpPr>
      <xdr:spPr>
        <a:xfrm>
          <a:off x="22250400"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86</xdr:row>
      <xdr:rowOff>7620</xdr:rowOff>
    </xdr:from>
    <xdr:to>
      <xdr:col>32</xdr:col>
      <xdr:colOff>276225</xdr:colOff>
      <xdr:row>86</xdr:row>
      <xdr:rowOff>7620</xdr:rowOff>
    </xdr:to>
    <xdr:cxnSp macro="">
      <xdr:nvCxnSpPr>
        <xdr:cNvPr id="612" name="直線コネクタ 611"/>
        <xdr:cNvCxnSpPr/>
      </xdr:nvCxnSpPr>
      <xdr:spPr>
        <a:xfrm>
          <a:off x="22072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106697</xdr:rowOff>
    </xdr:from>
    <xdr:ext cx="469744" cy="259045"/>
    <xdr:sp macro="" textlink="">
      <xdr:nvSpPr>
        <xdr:cNvPr id="613" name="【消防施設】&#10;一人当たり面積最大値テキスト"/>
        <xdr:cNvSpPr txBox="1"/>
      </xdr:nvSpPr>
      <xdr:spPr>
        <a:xfrm>
          <a:off x="222504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32</xdr:col>
      <xdr:colOff>98425</xdr:colOff>
      <xdr:row>78</xdr:row>
      <xdr:rowOff>160020</xdr:rowOff>
    </xdr:from>
    <xdr:to>
      <xdr:col>32</xdr:col>
      <xdr:colOff>276225</xdr:colOff>
      <xdr:row>78</xdr:row>
      <xdr:rowOff>160020</xdr:rowOff>
    </xdr:to>
    <xdr:cxnSp macro="">
      <xdr:nvCxnSpPr>
        <xdr:cNvPr id="614" name="直線コネクタ 613"/>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162577</xdr:rowOff>
    </xdr:from>
    <xdr:ext cx="469744" cy="259045"/>
    <xdr:sp macro="" textlink="">
      <xdr:nvSpPr>
        <xdr:cNvPr id="615" name="【消防施設】&#10;一人当たり面積平均値テキスト"/>
        <xdr:cNvSpPr txBox="1"/>
      </xdr:nvSpPr>
      <xdr:spPr>
        <a:xfrm>
          <a:off x="222504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616" name="フローチャート : 判断 615"/>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154939</xdr:rowOff>
    </xdr:from>
    <xdr:to>
      <xdr:col>31</xdr:col>
      <xdr:colOff>85725</xdr:colOff>
      <xdr:row>83</xdr:row>
      <xdr:rowOff>85089</xdr:rowOff>
    </xdr:to>
    <xdr:sp macro="" textlink="">
      <xdr:nvSpPr>
        <xdr:cNvPr id="617" name="フローチャート : 判断 616"/>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8" name="テキスト ボックス 6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9" name="テキスト ボックス 6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20" name="テキスト ボックス 6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21" name="テキスト ボックス 6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22" name="テキスト ボックス 6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90170</xdr:rowOff>
    </xdr:from>
    <xdr:to>
      <xdr:col>32</xdr:col>
      <xdr:colOff>238125</xdr:colOff>
      <xdr:row>84</xdr:row>
      <xdr:rowOff>20320</xdr:rowOff>
    </xdr:to>
    <xdr:sp macro="" textlink="">
      <xdr:nvSpPr>
        <xdr:cNvPr id="623" name="円/楕円 622"/>
        <xdr:cNvSpPr/>
      </xdr:nvSpPr>
      <xdr:spPr>
        <a:xfrm>
          <a:off x="22110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68597</xdr:rowOff>
    </xdr:from>
    <xdr:ext cx="469744" cy="259045"/>
    <xdr:sp macro="" textlink="">
      <xdr:nvSpPr>
        <xdr:cNvPr id="624" name="【消防施設】&#10;一人当たり面積該当値テキスト"/>
        <xdr:cNvSpPr txBox="1"/>
      </xdr:nvSpPr>
      <xdr:spPr>
        <a:xfrm>
          <a:off x="22250400"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97789</xdr:rowOff>
    </xdr:from>
    <xdr:to>
      <xdr:col>31</xdr:col>
      <xdr:colOff>85725</xdr:colOff>
      <xdr:row>84</xdr:row>
      <xdr:rowOff>27939</xdr:rowOff>
    </xdr:to>
    <xdr:sp macro="" textlink="">
      <xdr:nvSpPr>
        <xdr:cNvPr id="625" name="円/楕円 624"/>
        <xdr:cNvSpPr/>
      </xdr:nvSpPr>
      <xdr:spPr>
        <a:xfrm>
          <a:off x="21272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140970</xdr:rowOff>
    </xdr:from>
    <xdr:to>
      <xdr:col>32</xdr:col>
      <xdr:colOff>187325</xdr:colOff>
      <xdr:row>83</xdr:row>
      <xdr:rowOff>148589</xdr:rowOff>
    </xdr:to>
    <xdr:cxnSp macro="">
      <xdr:nvCxnSpPr>
        <xdr:cNvPr id="626" name="直線コネクタ 625"/>
        <xdr:cNvCxnSpPr/>
      </xdr:nvCxnSpPr>
      <xdr:spPr>
        <a:xfrm flipV="1">
          <a:off x="21323300" y="143713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101616</xdr:rowOff>
    </xdr:from>
    <xdr:ext cx="469744" cy="259045"/>
    <xdr:sp macro="" textlink="">
      <xdr:nvSpPr>
        <xdr:cNvPr id="627" name="n_1aveValue【消防施設】&#10;一人当たり面積"/>
        <xdr:cNvSpPr txBox="1"/>
      </xdr:nvSpPr>
      <xdr:spPr>
        <a:xfrm>
          <a:off x="21075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19066</xdr:rowOff>
    </xdr:from>
    <xdr:ext cx="469744" cy="259045"/>
    <xdr:sp macro="" textlink="">
      <xdr:nvSpPr>
        <xdr:cNvPr id="628" name="n_1mainValue【消防施設】&#10;一人当たり面積"/>
        <xdr:cNvSpPr txBox="1"/>
      </xdr:nvSpPr>
      <xdr:spPr>
        <a:xfrm>
          <a:off x="21075727" y="1442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9" name="正方形/長方形 6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30" name="正方形/長方形 6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31" name="正方形/長方形 6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32" name="正方形/長方形 6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33" name="正方形/長方形 6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34" name="正方形/長方形 6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5" name="正方形/長方形 6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6" name="正方形/長方形 6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7" name="テキスト ボックス 6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8" name="直線コネクタ 6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39" name="テキスト ボックス 63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40" name="直線コネクタ 63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41" name="テキスト ボックス 64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42" name="直線コネクタ 64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43" name="テキスト ボックス 64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44" name="直線コネクタ 64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45" name="テキスト ボックス 64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46" name="直線コネクタ 64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647" name="テキスト ボックス 64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8" name="直線コネクタ 6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49" name="テキスト ボックス 6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94487</xdr:rowOff>
    </xdr:from>
    <xdr:to>
      <xdr:col>23</xdr:col>
      <xdr:colOff>516889</xdr:colOff>
      <xdr:row>108</xdr:row>
      <xdr:rowOff>64770</xdr:rowOff>
    </xdr:to>
    <xdr:cxnSp macro="">
      <xdr:nvCxnSpPr>
        <xdr:cNvPr id="651" name="直線コネクタ 650"/>
        <xdr:cNvCxnSpPr/>
      </xdr:nvCxnSpPr>
      <xdr:spPr>
        <a:xfrm flipV="1">
          <a:off x="16318864" y="17410937"/>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68597</xdr:rowOff>
    </xdr:from>
    <xdr:ext cx="405111" cy="259045"/>
    <xdr:sp macro="" textlink="">
      <xdr:nvSpPr>
        <xdr:cNvPr id="652" name="【庁舎】&#10;有形固定資産減価償却率最小値テキスト"/>
        <xdr:cNvSpPr txBox="1"/>
      </xdr:nvSpPr>
      <xdr:spPr>
        <a:xfrm>
          <a:off x="164084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23</xdr:col>
      <xdr:colOff>428625</xdr:colOff>
      <xdr:row>108</xdr:row>
      <xdr:rowOff>64770</xdr:rowOff>
    </xdr:from>
    <xdr:to>
      <xdr:col>23</xdr:col>
      <xdr:colOff>606425</xdr:colOff>
      <xdr:row>108</xdr:row>
      <xdr:rowOff>64770</xdr:rowOff>
    </xdr:to>
    <xdr:cxnSp macro="">
      <xdr:nvCxnSpPr>
        <xdr:cNvPr id="653" name="直線コネクタ 652"/>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41164</xdr:rowOff>
    </xdr:from>
    <xdr:ext cx="405111" cy="259045"/>
    <xdr:sp macro="" textlink="">
      <xdr:nvSpPr>
        <xdr:cNvPr id="654" name="【庁舎】&#10;有形固定資産減価償却率最大値テキスト"/>
        <xdr:cNvSpPr txBox="1"/>
      </xdr:nvSpPr>
      <xdr:spPr>
        <a:xfrm>
          <a:off x="16408400" y="17186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101</xdr:row>
      <xdr:rowOff>94487</xdr:rowOff>
    </xdr:from>
    <xdr:to>
      <xdr:col>23</xdr:col>
      <xdr:colOff>606425</xdr:colOff>
      <xdr:row>101</xdr:row>
      <xdr:rowOff>94487</xdr:rowOff>
    </xdr:to>
    <xdr:cxnSp macro="">
      <xdr:nvCxnSpPr>
        <xdr:cNvPr id="655" name="直線コネクタ 654"/>
        <xdr:cNvCxnSpPr/>
      </xdr:nvCxnSpPr>
      <xdr:spPr>
        <a:xfrm>
          <a:off x="16230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128288</xdr:rowOff>
    </xdr:from>
    <xdr:ext cx="405111" cy="259045"/>
    <xdr:sp macro="" textlink="">
      <xdr:nvSpPr>
        <xdr:cNvPr id="656" name="【庁舎】&#10;有形固定資産減価償却率平均値テキスト"/>
        <xdr:cNvSpPr txBox="1"/>
      </xdr:nvSpPr>
      <xdr:spPr>
        <a:xfrm>
          <a:off x="16408400" y="18130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105411</xdr:rowOff>
    </xdr:from>
    <xdr:to>
      <xdr:col>23</xdr:col>
      <xdr:colOff>568325</xdr:colOff>
      <xdr:row>107</xdr:row>
      <xdr:rowOff>35561</xdr:rowOff>
    </xdr:to>
    <xdr:sp macro="" textlink="">
      <xdr:nvSpPr>
        <xdr:cNvPr id="657" name="フローチャート : 判断 656"/>
        <xdr:cNvSpPr/>
      </xdr:nvSpPr>
      <xdr:spPr>
        <a:xfrm>
          <a:off x="16268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121413</xdr:rowOff>
    </xdr:from>
    <xdr:to>
      <xdr:col>22</xdr:col>
      <xdr:colOff>415925</xdr:colOff>
      <xdr:row>107</xdr:row>
      <xdr:rowOff>51563</xdr:rowOff>
    </xdr:to>
    <xdr:sp macro="" textlink="">
      <xdr:nvSpPr>
        <xdr:cNvPr id="658" name="フローチャート : 判断 657"/>
        <xdr:cNvSpPr/>
      </xdr:nvSpPr>
      <xdr:spPr>
        <a:xfrm>
          <a:off x="15430500" y="182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9" name="テキスト ボックス 6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60" name="テキスト ボックス 6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61" name="テキスト ボックス 6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62" name="テキスト ボックス 6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3" name="テキスト ボックス 6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108</xdr:row>
      <xdr:rowOff>13970</xdr:rowOff>
    </xdr:from>
    <xdr:to>
      <xdr:col>23</xdr:col>
      <xdr:colOff>568325</xdr:colOff>
      <xdr:row>108</xdr:row>
      <xdr:rowOff>115570</xdr:rowOff>
    </xdr:to>
    <xdr:sp macro="" textlink="">
      <xdr:nvSpPr>
        <xdr:cNvPr id="664" name="円/楕円 663"/>
        <xdr:cNvSpPr/>
      </xdr:nvSpPr>
      <xdr:spPr>
        <a:xfrm>
          <a:off x="162687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100347</xdr:rowOff>
    </xdr:from>
    <xdr:ext cx="405111" cy="259045"/>
    <xdr:sp macro="" textlink="">
      <xdr:nvSpPr>
        <xdr:cNvPr id="665" name="【庁舎】&#10;有形固定資産減価償却率該当値テキスト"/>
        <xdr:cNvSpPr txBox="1"/>
      </xdr:nvSpPr>
      <xdr:spPr>
        <a:xfrm>
          <a:off x="16408400" y="184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22</xdr:col>
      <xdr:colOff>314325</xdr:colOff>
      <xdr:row>108</xdr:row>
      <xdr:rowOff>75692</xdr:rowOff>
    </xdr:from>
    <xdr:to>
      <xdr:col>22</xdr:col>
      <xdr:colOff>415925</xdr:colOff>
      <xdr:row>109</xdr:row>
      <xdr:rowOff>5842</xdr:rowOff>
    </xdr:to>
    <xdr:sp macro="" textlink="">
      <xdr:nvSpPr>
        <xdr:cNvPr id="666" name="円/楕円 665"/>
        <xdr:cNvSpPr/>
      </xdr:nvSpPr>
      <xdr:spPr>
        <a:xfrm>
          <a:off x="15430500" y="1859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108</xdr:row>
      <xdr:rowOff>64770</xdr:rowOff>
    </xdr:from>
    <xdr:to>
      <xdr:col>23</xdr:col>
      <xdr:colOff>517525</xdr:colOff>
      <xdr:row>108</xdr:row>
      <xdr:rowOff>126492</xdr:rowOff>
    </xdr:to>
    <xdr:cxnSp macro="">
      <xdr:nvCxnSpPr>
        <xdr:cNvPr id="667" name="直線コネクタ 666"/>
        <xdr:cNvCxnSpPr/>
      </xdr:nvCxnSpPr>
      <xdr:spPr>
        <a:xfrm flipV="1">
          <a:off x="15481300" y="18581370"/>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68090</xdr:rowOff>
    </xdr:from>
    <xdr:ext cx="405111" cy="259045"/>
    <xdr:sp macro="" textlink="">
      <xdr:nvSpPr>
        <xdr:cNvPr id="668" name="n_1aveValue【庁舎】&#10;有形固定資産減価償却率"/>
        <xdr:cNvSpPr txBox="1"/>
      </xdr:nvSpPr>
      <xdr:spPr>
        <a:xfrm>
          <a:off x="15266043" y="18070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168419</xdr:rowOff>
    </xdr:from>
    <xdr:ext cx="405111" cy="259045"/>
    <xdr:sp macro="" textlink="">
      <xdr:nvSpPr>
        <xdr:cNvPr id="669" name="n_1mainValue【庁舎】&#10;有形固定資産減価償却率"/>
        <xdr:cNvSpPr txBox="1"/>
      </xdr:nvSpPr>
      <xdr:spPr>
        <a:xfrm>
          <a:off x="15266043" y="1868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70" name="正方形/長方形 6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71" name="正方形/長方形 6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2" name="正方形/長方形 6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3" name="正方形/長方形 6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4" name="正方形/長方形 6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5" name="正方形/長方形 6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6" name="正方形/長方形 6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7" name="正方形/長方形 6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8" name="テキスト ボックス 6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9" name="直線コネクタ 6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80" name="直線コネクタ 67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81" name="テキスト ボックス 68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82" name="直線コネクタ 68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83" name="テキスト ボックス 68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84" name="直線コネクタ 68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85" name="テキスト ボックス 68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86" name="直線コネクタ 68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87" name="テキスト ボックス 68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88" name="直線コネクタ 68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89" name="テキスト ボックス 68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0" name="直線コネクタ 6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1" name="テキスト ボックス 6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43814</xdr:rowOff>
    </xdr:from>
    <xdr:to>
      <xdr:col>32</xdr:col>
      <xdr:colOff>186689</xdr:colOff>
      <xdr:row>107</xdr:row>
      <xdr:rowOff>104775</xdr:rowOff>
    </xdr:to>
    <xdr:cxnSp macro="">
      <xdr:nvCxnSpPr>
        <xdr:cNvPr id="693" name="直線コネクタ 692"/>
        <xdr:cNvCxnSpPr/>
      </xdr:nvCxnSpPr>
      <xdr:spPr>
        <a:xfrm flipV="1">
          <a:off x="22160864" y="17360264"/>
          <a:ext cx="0" cy="1089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108602</xdr:rowOff>
    </xdr:from>
    <xdr:ext cx="469744" cy="259045"/>
    <xdr:sp macro="" textlink="">
      <xdr:nvSpPr>
        <xdr:cNvPr id="694" name="【庁舎】&#10;一人当たり面積最小値テキスト"/>
        <xdr:cNvSpPr txBox="1"/>
      </xdr:nvSpPr>
      <xdr:spPr>
        <a:xfrm>
          <a:off x="222504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32</xdr:col>
      <xdr:colOff>98425</xdr:colOff>
      <xdr:row>107</xdr:row>
      <xdr:rowOff>104775</xdr:rowOff>
    </xdr:from>
    <xdr:to>
      <xdr:col>32</xdr:col>
      <xdr:colOff>276225</xdr:colOff>
      <xdr:row>107</xdr:row>
      <xdr:rowOff>104775</xdr:rowOff>
    </xdr:to>
    <xdr:cxnSp macro="">
      <xdr:nvCxnSpPr>
        <xdr:cNvPr id="695" name="直線コネクタ 694"/>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161941</xdr:rowOff>
    </xdr:from>
    <xdr:ext cx="469744" cy="259045"/>
    <xdr:sp macro="" textlink="">
      <xdr:nvSpPr>
        <xdr:cNvPr id="696" name="【庁舎】&#10;一人当たり面積最大値テキスト"/>
        <xdr:cNvSpPr txBox="1"/>
      </xdr:nvSpPr>
      <xdr:spPr>
        <a:xfrm>
          <a:off x="22250400" y="1713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0.687</a:t>
          </a:r>
          <a:endParaRPr kumimoji="1" lang="ja-JP" altLang="en-US" sz="1000" b="1">
            <a:latin typeface="ＭＳ Ｐゴシック"/>
          </a:endParaRPr>
        </a:p>
      </xdr:txBody>
    </xdr:sp>
    <xdr:clientData/>
  </xdr:oneCellAnchor>
  <xdr:twoCellAnchor>
    <xdr:from>
      <xdr:col>32</xdr:col>
      <xdr:colOff>98425</xdr:colOff>
      <xdr:row>101</xdr:row>
      <xdr:rowOff>43814</xdr:rowOff>
    </xdr:from>
    <xdr:to>
      <xdr:col>32</xdr:col>
      <xdr:colOff>276225</xdr:colOff>
      <xdr:row>101</xdr:row>
      <xdr:rowOff>43814</xdr:rowOff>
    </xdr:to>
    <xdr:cxnSp macro="">
      <xdr:nvCxnSpPr>
        <xdr:cNvPr id="697" name="直線コネクタ 696"/>
        <xdr:cNvCxnSpPr/>
      </xdr:nvCxnSpPr>
      <xdr:spPr>
        <a:xfrm>
          <a:off x="22072600" y="1736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12082</xdr:rowOff>
    </xdr:from>
    <xdr:ext cx="469744" cy="259045"/>
    <xdr:sp macro="" textlink="">
      <xdr:nvSpPr>
        <xdr:cNvPr id="698" name="【庁舎】&#10;一人当たり面積平均値テキスト"/>
        <xdr:cNvSpPr txBox="1"/>
      </xdr:nvSpPr>
      <xdr:spPr>
        <a:xfrm>
          <a:off x="22250400" y="18014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160655</xdr:rowOff>
    </xdr:from>
    <xdr:to>
      <xdr:col>32</xdr:col>
      <xdr:colOff>238125</xdr:colOff>
      <xdr:row>106</xdr:row>
      <xdr:rowOff>90805</xdr:rowOff>
    </xdr:to>
    <xdr:sp macro="" textlink="">
      <xdr:nvSpPr>
        <xdr:cNvPr id="699" name="フローチャート : 判断 698"/>
        <xdr:cNvSpPr/>
      </xdr:nvSpPr>
      <xdr:spPr>
        <a:xfrm>
          <a:off x="22110700" y="1816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4445</xdr:rowOff>
    </xdr:from>
    <xdr:to>
      <xdr:col>31</xdr:col>
      <xdr:colOff>85725</xdr:colOff>
      <xdr:row>106</xdr:row>
      <xdr:rowOff>106045</xdr:rowOff>
    </xdr:to>
    <xdr:sp macro="" textlink="">
      <xdr:nvSpPr>
        <xdr:cNvPr id="700" name="フローチャート : 判断 699"/>
        <xdr:cNvSpPr/>
      </xdr:nvSpPr>
      <xdr:spPr>
        <a:xfrm>
          <a:off x="21272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166370</xdr:rowOff>
    </xdr:from>
    <xdr:to>
      <xdr:col>32</xdr:col>
      <xdr:colOff>238125</xdr:colOff>
      <xdr:row>106</xdr:row>
      <xdr:rowOff>96520</xdr:rowOff>
    </xdr:to>
    <xdr:sp macro="" textlink="">
      <xdr:nvSpPr>
        <xdr:cNvPr id="706" name="円/楕円 705"/>
        <xdr:cNvSpPr/>
      </xdr:nvSpPr>
      <xdr:spPr>
        <a:xfrm>
          <a:off x="22110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144797</xdr:rowOff>
    </xdr:from>
    <xdr:ext cx="469744" cy="259045"/>
    <xdr:sp macro="" textlink="">
      <xdr:nvSpPr>
        <xdr:cNvPr id="707" name="【庁舎】&#10;一人当たり面積該当値テキスト"/>
        <xdr:cNvSpPr txBox="1"/>
      </xdr:nvSpPr>
      <xdr:spPr>
        <a:xfrm>
          <a:off x="2225040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0.236</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168275</xdr:rowOff>
    </xdr:from>
    <xdr:to>
      <xdr:col>31</xdr:col>
      <xdr:colOff>85725</xdr:colOff>
      <xdr:row>106</xdr:row>
      <xdr:rowOff>98425</xdr:rowOff>
    </xdr:to>
    <xdr:sp macro="" textlink="">
      <xdr:nvSpPr>
        <xdr:cNvPr id="708" name="円/楕円 707"/>
        <xdr:cNvSpPr/>
      </xdr:nvSpPr>
      <xdr:spPr>
        <a:xfrm>
          <a:off x="21272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45720</xdr:rowOff>
    </xdr:from>
    <xdr:to>
      <xdr:col>32</xdr:col>
      <xdr:colOff>187325</xdr:colOff>
      <xdr:row>106</xdr:row>
      <xdr:rowOff>47625</xdr:rowOff>
    </xdr:to>
    <xdr:cxnSp macro="">
      <xdr:nvCxnSpPr>
        <xdr:cNvPr id="709" name="直線コネクタ 708"/>
        <xdr:cNvCxnSpPr/>
      </xdr:nvCxnSpPr>
      <xdr:spPr>
        <a:xfrm flipV="1">
          <a:off x="21323300" y="182194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97172</xdr:rowOff>
    </xdr:from>
    <xdr:ext cx="469744" cy="259045"/>
    <xdr:sp macro="" textlink="">
      <xdr:nvSpPr>
        <xdr:cNvPr id="710" name="n_1aveValue【庁舎】&#10;一人当たり面積"/>
        <xdr:cNvSpPr txBox="1"/>
      </xdr:nvSpPr>
      <xdr:spPr>
        <a:xfrm>
          <a:off x="21075727" y="1827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0.231</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114952</xdr:rowOff>
    </xdr:from>
    <xdr:ext cx="469744" cy="259045"/>
    <xdr:sp macro="" textlink="">
      <xdr:nvSpPr>
        <xdr:cNvPr id="711" name="n_1mainValue【庁舎】&#10;一人当たり面積"/>
        <xdr:cNvSpPr txBox="1"/>
      </xdr:nvSpPr>
      <xdr:spPr>
        <a:xfrm>
          <a:off x="21075727" y="179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2" name="正方形/長方形 7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3" name="正方形/長方形 7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4" name="テキスト ボックス 7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消防施設の減価償却率が</a:t>
          </a:r>
          <a:r>
            <a:rPr kumimoji="1" lang="en-US" altLang="ja-JP" sz="1300">
              <a:latin typeface="ＭＳ Ｐゴシック"/>
            </a:rPr>
            <a:t>21.9</a:t>
          </a:r>
          <a:r>
            <a:rPr kumimoji="1" lang="ja-JP" altLang="en-US" sz="1300">
              <a:latin typeface="ＭＳ Ｐゴシック"/>
            </a:rPr>
            <a:t>％と低い数値となっている。これは平成</a:t>
          </a:r>
          <a:r>
            <a:rPr kumimoji="1" lang="en-US" altLang="ja-JP" sz="1300">
              <a:latin typeface="ＭＳ Ｐゴシック"/>
            </a:rPr>
            <a:t>27</a:t>
          </a:r>
          <a:r>
            <a:rPr kumimoji="1" lang="ja-JP" altLang="en-US" sz="1300">
              <a:latin typeface="ＭＳ Ｐゴシック"/>
            </a:rPr>
            <a:t>年度、平成</a:t>
          </a:r>
          <a:r>
            <a:rPr kumimoji="1" lang="en-US" altLang="ja-JP" sz="1300">
              <a:latin typeface="ＭＳ Ｐゴシック"/>
            </a:rPr>
            <a:t>28</a:t>
          </a:r>
          <a:r>
            <a:rPr kumimoji="1" lang="ja-JP" altLang="en-US" sz="1300">
              <a:latin typeface="ＭＳ Ｐゴシック"/>
            </a:rPr>
            <a:t>年度と消防庁舎の更新を行ったことが影響している。また、一般廃棄物処理施設の一人当たり有形固定資産額が他の団体と比較し高い数値となっている。これは小山川クリーンセンター（ごみ）と利根グリーンセンター（し尿）の固定資産額が合わせて約</a:t>
          </a:r>
          <a:r>
            <a:rPr kumimoji="1" lang="en-US" altLang="ja-JP" sz="1300">
              <a:latin typeface="ＭＳ Ｐゴシック"/>
            </a:rPr>
            <a:t>161</a:t>
          </a:r>
          <a:r>
            <a:rPr kumimoji="1" lang="ja-JP" altLang="en-US" sz="1300">
              <a:latin typeface="ＭＳ Ｐゴシック"/>
            </a:rPr>
            <a:t>億円（上里町分は約</a:t>
          </a:r>
          <a:r>
            <a:rPr kumimoji="1" lang="en-US" altLang="ja-JP" sz="1300">
              <a:latin typeface="ＭＳ Ｐゴシック"/>
            </a:rPr>
            <a:t>35</a:t>
          </a:r>
          <a:r>
            <a:rPr kumimoji="1" lang="ja-JP" altLang="en-US" sz="1300">
              <a:latin typeface="ＭＳ Ｐゴシック"/>
            </a:rPr>
            <a:t>億円）に対し、分母となる人口が少ないことが要因となっている。消防施設や一般廃棄物処理施設は一部事務組合「児玉郡市広域市町村圏組合」で事業を行っており、構成市町で按分により事業費等の負担を行っている。</a:t>
          </a:r>
        </a:p>
        <a:p>
          <a:r>
            <a:rPr kumimoji="1" lang="ja-JP" altLang="en-US" sz="1300">
              <a:latin typeface="ＭＳ Ｐゴシック"/>
            </a:rPr>
            <a:t>　その他、保健センター</a:t>
          </a:r>
          <a:r>
            <a:rPr kumimoji="1" lang="en-US" altLang="ja-JP" sz="1300">
              <a:latin typeface="ＭＳ Ｐゴシック"/>
            </a:rPr>
            <a:t>63.2</a:t>
          </a:r>
          <a:r>
            <a:rPr kumimoji="1" lang="ja-JP" altLang="en-US" sz="1300">
              <a:latin typeface="ＭＳ Ｐゴシック"/>
            </a:rPr>
            <a:t>％や、福祉施設</a:t>
          </a:r>
          <a:r>
            <a:rPr kumimoji="1" lang="en-US" altLang="ja-JP" sz="1300">
              <a:latin typeface="ＭＳ Ｐゴシック"/>
            </a:rPr>
            <a:t>60.0</a:t>
          </a:r>
          <a:r>
            <a:rPr kumimoji="1" lang="ja-JP" altLang="en-US" sz="1300">
              <a:latin typeface="ＭＳ Ｐゴシック"/>
            </a:rPr>
            <a:t>％（老人センター）の医療・福祉関連の施設について比較的償却率が高くなっていることから、公共施設の更新にあたっては、それらの施設の優先順位が高くなることが想定される。</a:t>
          </a:r>
        </a:p>
        <a:p>
          <a:r>
            <a:rPr kumimoji="1" lang="ja-JP" altLang="en-US" sz="1300">
              <a:latin typeface="ＭＳ Ｐゴシック"/>
            </a:rPr>
            <a:t>　また、体育館・プールの償却率が</a:t>
          </a:r>
          <a:r>
            <a:rPr kumimoji="1" lang="en-US" altLang="ja-JP" sz="1300">
              <a:latin typeface="ＭＳ Ｐゴシック"/>
            </a:rPr>
            <a:t>69.1</a:t>
          </a:r>
          <a:r>
            <a:rPr kumimoji="1" lang="ja-JP" altLang="en-US" sz="1300">
              <a:latin typeface="ＭＳ Ｐゴシック"/>
            </a:rPr>
            <a:t>％と高い数値となっている。昭和</a:t>
          </a:r>
          <a:r>
            <a:rPr kumimoji="1" lang="en-US" altLang="ja-JP" sz="1300">
              <a:latin typeface="ＭＳ Ｐゴシック"/>
            </a:rPr>
            <a:t>62</a:t>
          </a:r>
          <a:r>
            <a:rPr kumimoji="1" lang="ja-JP" altLang="en-US" sz="1300">
              <a:latin typeface="ＭＳ Ｐゴシック"/>
            </a:rPr>
            <a:t>年度建築の町民体育館の老朽化が主な要因となるが、これは平成</a:t>
          </a:r>
          <a:r>
            <a:rPr kumimoji="1" lang="en-US" altLang="ja-JP" sz="1300">
              <a:latin typeface="ＭＳ Ｐゴシック"/>
            </a:rPr>
            <a:t>30</a:t>
          </a:r>
          <a:r>
            <a:rPr kumimoji="1" lang="ja-JP" altLang="en-US" sz="1300">
              <a:latin typeface="ＭＳ Ｐゴシック"/>
            </a:rPr>
            <a:t>年度において更新工事（事業費約</a:t>
          </a:r>
          <a:r>
            <a:rPr kumimoji="1" lang="en-US" altLang="ja-JP" sz="1300">
              <a:latin typeface="ＭＳ Ｐゴシック"/>
            </a:rPr>
            <a:t>1</a:t>
          </a:r>
          <a:r>
            <a:rPr kumimoji="1" lang="ja-JP" altLang="en-US" sz="1300">
              <a:latin typeface="ＭＳ Ｐゴシック"/>
            </a:rPr>
            <a:t>億</a:t>
          </a:r>
          <a:r>
            <a:rPr kumimoji="1" lang="en-US" altLang="ja-JP" sz="1300">
              <a:latin typeface="ＭＳ Ｐゴシック"/>
            </a:rPr>
            <a:t>900</a:t>
          </a:r>
          <a:r>
            <a:rPr kumimoji="1" lang="ja-JP" altLang="en-US" sz="1300">
              <a:latin typeface="ＭＳ Ｐゴシック"/>
            </a:rPr>
            <a:t>万円）が予定されている。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31,259
30,154
29.18
9,922,767
9,069,643
803,490
5,954,518
8,394,605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景気動向の上昇を受け、平成</a:t>
          </a:r>
          <a:r>
            <a:rPr kumimoji="1" lang="en-US" altLang="ja-JP" sz="1300">
              <a:latin typeface="ＭＳ Ｐゴシック"/>
            </a:rPr>
            <a:t>28</a:t>
          </a:r>
          <a:r>
            <a:rPr kumimoji="1" lang="ja-JP" altLang="en-US" sz="1300">
              <a:latin typeface="ＭＳ Ｐゴシック"/>
            </a:rPr>
            <a:t>年度の本町における町税は、個人住民税の増加などにより、前年度対比</a:t>
          </a:r>
          <a:r>
            <a:rPr kumimoji="1" lang="en-US" altLang="ja-JP" sz="1300">
              <a:latin typeface="ＭＳ Ｐゴシック"/>
            </a:rPr>
            <a:t>1.6</a:t>
          </a:r>
          <a:r>
            <a:rPr kumimoji="1" lang="ja-JP" altLang="en-US" sz="1300">
              <a:latin typeface="ＭＳ Ｐゴシック"/>
            </a:rPr>
            <a:t>％の上昇となった。引き続き、適正な賦課徴収により、歳入の確保に努める。</a:t>
          </a:r>
        </a:p>
        <a:p>
          <a:r>
            <a:rPr kumimoji="1" lang="ja-JP" altLang="en-US" sz="1300">
              <a:latin typeface="ＭＳ Ｐゴシック"/>
            </a:rPr>
            <a:t>　人件費については、退職や定員管理の推進により、前年度対比△</a:t>
          </a:r>
          <a:r>
            <a:rPr kumimoji="1" lang="en-US" altLang="ja-JP" sz="1300">
              <a:latin typeface="ＭＳ Ｐゴシック"/>
            </a:rPr>
            <a:t>1.6</a:t>
          </a:r>
          <a:r>
            <a:rPr kumimoji="1" lang="ja-JP" altLang="en-US" sz="1300">
              <a:latin typeface="ＭＳ Ｐゴシック"/>
            </a:rPr>
            <a:t>％の減少となったが、退職者の減により、今後は人件費が増加へ転じる見込みである。</a:t>
          </a:r>
          <a:endParaRPr kumimoji="1" lang="en-US" altLang="ja-JP" sz="1300">
            <a:latin typeface="ＭＳ Ｐゴシック"/>
          </a:endParaRPr>
        </a:p>
        <a:p>
          <a:r>
            <a:rPr kumimoji="1" lang="ja-JP" altLang="en-US" sz="1300">
              <a:latin typeface="ＭＳ Ｐゴシック"/>
            </a:rPr>
            <a:t>　引き続き、行政評価等による事務事業の見直しや、指定管理者制度の実施などにより行政の効率化に努め財政の健全化を図る。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116417</xdr:rowOff>
    </xdr:from>
    <xdr:to>
      <xdr:col>7</xdr:col>
      <xdr:colOff>152400</xdr:colOff>
      <xdr:row>41</xdr:row>
      <xdr:rowOff>116417</xdr:rowOff>
    </xdr:to>
    <xdr:cxnSp macro="">
      <xdr:nvCxnSpPr>
        <xdr:cNvPr id="68" name="直線コネクタ 67"/>
        <xdr:cNvCxnSpPr/>
      </xdr:nvCxnSpPr>
      <xdr:spPr>
        <a:xfrm>
          <a:off x="4114800" y="714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299</xdr:rowOff>
    </xdr:from>
    <xdr:ext cx="762000" cy="259045"/>
    <xdr:sp macro="" textlink="">
      <xdr:nvSpPr>
        <xdr:cNvPr id="69"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116417</xdr:rowOff>
    </xdr:from>
    <xdr:to>
      <xdr:col>6</xdr:col>
      <xdr:colOff>0</xdr:colOff>
      <xdr:row>41</xdr:row>
      <xdr:rowOff>116417</xdr:rowOff>
    </xdr:to>
    <xdr:cxnSp macro="">
      <xdr:nvCxnSpPr>
        <xdr:cNvPr id="71" name="直線コネクタ 70"/>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128005</xdr:rowOff>
    </xdr:from>
    <xdr:ext cx="736600" cy="259045"/>
    <xdr:sp macro="" textlink="">
      <xdr:nvSpPr>
        <xdr:cNvPr id="73" name="テキスト ボックス 72"/>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116417</xdr:rowOff>
    </xdr:from>
    <xdr:to>
      <xdr:col>4</xdr:col>
      <xdr:colOff>482600</xdr:colOff>
      <xdr:row>41</xdr:row>
      <xdr:rowOff>129822</xdr:rowOff>
    </xdr:to>
    <xdr:cxnSp macro="">
      <xdr:nvCxnSpPr>
        <xdr:cNvPr id="74" name="直線コネクタ 73"/>
        <xdr:cNvCxnSpPr/>
      </xdr:nvCxnSpPr>
      <xdr:spPr>
        <a:xfrm flipV="1">
          <a:off x="2336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5" name="フローチャート : 判断 74"/>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76" name="テキスト ボックス 75"/>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116417</xdr:rowOff>
    </xdr:from>
    <xdr:to>
      <xdr:col>3</xdr:col>
      <xdr:colOff>279400</xdr:colOff>
      <xdr:row>41</xdr:row>
      <xdr:rowOff>129822</xdr:rowOff>
    </xdr:to>
    <xdr:cxnSp macro="">
      <xdr:nvCxnSpPr>
        <xdr:cNvPr id="77" name="直線コネクタ 76"/>
        <xdr:cNvCxnSpPr/>
      </xdr:nvCxnSpPr>
      <xdr:spPr>
        <a:xfrm>
          <a:off x="1447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87" name="円/楕円 86"/>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82144</xdr:rowOff>
    </xdr:from>
    <xdr:ext cx="762000" cy="259045"/>
    <xdr:sp macro="" textlink="">
      <xdr:nvSpPr>
        <xdr:cNvPr id="88"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65617</xdr:rowOff>
    </xdr:from>
    <xdr:to>
      <xdr:col>6</xdr:col>
      <xdr:colOff>50800</xdr:colOff>
      <xdr:row>41</xdr:row>
      <xdr:rowOff>167217</xdr:rowOff>
    </xdr:to>
    <xdr:sp macro="" textlink="">
      <xdr:nvSpPr>
        <xdr:cNvPr id="89" name="円/楕円 88"/>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90" name="テキスト ボックス 89"/>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65617</xdr:rowOff>
    </xdr:from>
    <xdr:to>
      <xdr:col>4</xdr:col>
      <xdr:colOff>533400</xdr:colOff>
      <xdr:row>41</xdr:row>
      <xdr:rowOff>167217</xdr:rowOff>
    </xdr:to>
    <xdr:sp macro="" textlink="">
      <xdr:nvSpPr>
        <xdr:cNvPr id="91" name="円/楕円 90"/>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92" name="テキスト ボックス 91"/>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79022</xdr:rowOff>
    </xdr:from>
    <xdr:to>
      <xdr:col>3</xdr:col>
      <xdr:colOff>330200</xdr:colOff>
      <xdr:row>42</xdr:row>
      <xdr:rowOff>9172</xdr:rowOff>
    </xdr:to>
    <xdr:sp macro="" textlink="">
      <xdr:nvSpPr>
        <xdr:cNvPr id="93" name="円/楕円 92"/>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19349</xdr:rowOff>
    </xdr:from>
    <xdr:ext cx="762000" cy="259045"/>
    <xdr:sp macro="" textlink="">
      <xdr:nvSpPr>
        <xdr:cNvPr id="94" name="テキスト ボックス 93"/>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95" name="円/楕円 94"/>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96" name="テキスト ボックス 95"/>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退職者数の影響による人件費の減や、償還額の大きな地方債償還完了により改善したきたが、平成</a:t>
          </a:r>
          <a:r>
            <a:rPr kumimoji="1" lang="en-US" altLang="ja-JP" sz="1300">
              <a:latin typeface="ＭＳ Ｐゴシック"/>
            </a:rPr>
            <a:t>28</a:t>
          </a:r>
          <a:r>
            <a:rPr kumimoji="1" lang="ja-JP" altLang="en-US" sz="1300">
              <a:latin typeface="ＭＳ Ｐゴシック"/>
            </a:rPr>
            <a:t>年度は急激に上昇し、</a:t>
          </a:r>
          <a:r>
            <a:rPr kumimoji="1" lang="en-US" altLang="ja-JP" sz="1300">
              <a:latin typeface="ＭＳ Ｐゴシック"/>
            </a:rPr>
            <a:t>4.1</a:t>
          </a:r>
          <a:r>
            <a:rPr kumimoji="1" lang="ja-JP" altLang="en-US" sz="1300">
              <a:latin typeface="ＭＳ Ｐゴシック"/>
            </a:rPr>
            <a:t>ポイント増の</a:t>
          </a:r>
          <a:r>
            <a:rPr kumimoji="1" lang="en-US" altLang="ja-JP" sz="1300">
              <a:latin typeface="ＭＳ Ｐゴシック"/>
            </a:rPr>
            <a:t>83.0</a:t>
          </a:r>
          <a:r>
            <a:rPr kumimoji="1" lang="ja-JP" altLang="en-US" sz="1300">
              <a:latin typeface="ＭＳ Ｐゴシック"/>
            </a:rPr>
            <a:t>％となった。これは、上里中学校改築工事において借入をおこなった地方債の償還が始まったことにより、公債費が大きく伸びたことが影響している。　現状としては類似団体を下回るポイントとなっているが、人件費の増加や、扶助費の増加、公共施設の大規模改修事業等による町債の増加により、経常収支比率の上昇が見込まれることから、特定目的基金の運用を強化し、町債発行を抑制することで、経常収支比率の改善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42164</xdr:rowOff>
    </xdr:from>
    <xdr:to>
      <xdr:col>7</xdr:col>
      <xdr:colOff>152400</xdr:colOff>
      <xdr:row>62</xdr:row>
      <xdr:rowOff>68580</xdr:rowOff>
    </xdr:to>
    <xdr:cxnSp macro="">
      <xdr:nvCxnSpPr>
        <xdr:cNvPr id="129" name="直線コネクタ 128"/>
        <xdr:cNvCxnSpPr/>
      </xdr:nvCxnSpPr>
      <xdr:spPr>
        <a:xfrm>
          <a:off x="4114800" y="10500614"/>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149115</xdr:rowOff>
    </xdr:from>
    <xdr:ext cx="762000" cy="259045"/>
    <xdr:sp macro="" textlink="">
      <xdr:nvSpPr>
        <xdr:cNvPr id="130"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42164</xdr:rowOff>
    </xdr:from>
    <xdr:to>
      <xdr:col>6</xdr:col>
      <xdr:colOff>0</xdr:colOff>
      <xdr:row>61</xdr:row>
      <xdr:rowOff>90424</xdr:rowOff>
    </xdr:to>
    <xdr:cxnSp macro="">
      <xdr:nvCxnSpPr>
        <xdr:cNvPr id="132" name="直線コネクタ 131"/>
        <xdr:cNvCxnSpPr/>
      </xdr:nvCxnSpPr>
      <xdr:spPr>
        <a:xfrm flipV="1">
          <a:off x="3225800" y="1050061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14749</xdr:rowOff>
    </xdr:from>
    <xdr:ext cx="736600" cy="259045"/>
    <xdr:sp macro="" textlink="">
      <xdr:nvSpPr>
        <xdr:cNvPr id="134" name="テキスト ボックス 133"/>
        <xdr:cNvSpPr txBox="1"/>
      </xdr:nvSpPr>
      <xdr:spPr>
        <a:xfrm>
          <a:off x="3733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90424</xdr:rowOff>
    </xdr:from>
    <xdr:to>
      <xdr:col>4</xdr:col>
      <xdr:colOff>482600</xdr:colOff>
      <xdr:row>62</xdr:row>
      <xdr:rowOff>29972</xdr:rowOff>
    </xdr:to>
    <xdr:cxnSp macro="">
      <xdr:nvCxnSpPr>
        <xdr:cNvPr id="135" name="直線コネクタ 134"/>
        <xdr:cNvCxnSpPr/>
      </xdr:nvCxnSpPr>
      <xdr:spPr>
        <a:xfrm flipV="1">
          <a:off x="2336800" y="1054887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6" name="フローチャート : 判断 135"/>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37" name="テキスト ボックス 136"/>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153162</xdr:rowOff>
    </xdr:from>
    <xdr:to>
      <xdr:col>3</xdr:col>
      <xdr:colOff>279400</xdr:colOff>
      <xdr:row>62</xdr:row>
      <xdr:rowOff>29972</xdr:rowOff>
    </xdr:to>
    <xdr:cxnSp macro="">
      <xdr:nvCxnSpPr>
        <xdr:cNvPr id="138" name="直線コネクタ 137"/>
        <xdr:cNvCxnSpPr/>
      </xdr:nvCxnSpPr>
      <xdr:spPr>
        <a:xfrm>
          <a:off x="1447800" y="106116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40" name="テキスト ボックス 139"/>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10414</xdr:rowOff>
    </xdr:from>
    <xdr:to>
      <xdr:col>2</xdr:col>
      <xdr:colOff>127000</xdr:colOff>
      <xdr:row>63</xdr:row>
      <xdr:rowOff>112014</xdr:rowOff>
    </xdr:to>
    <xdr:sp macro="" textlink="">
      <xdr:nvSpPr>
        <xdr:cNvPr id="141" name="フローチャート : 判断 140"/>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96791</xdr:rowOff>
    </xdr:from>
    <xdr:ext cx="762000" cy="259045"/>
    <xdr:sp macro="" textlink="">
      <xdr:nvSpPr>
        <xdr:cNvPr id="142" name="テキスト ボックス 141"/>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17780</xdr:rowOff>
    </xdr:from>
    <xdr:to>
      <xdr:col>7</xdr:col>
      <xdr:colOff>203200</xdr:colOff>
      <xdr:row>62</xdr:row>
      <xdr:rowOff>119380</xdr:rowOff>
    </xdr:to>
    <xdr:sp macro="" textlink="">
      <xdr:nvSpPr>
        <xdr:cNvPr id="148" name="円/楕円 147"/>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34307</xdr:rowOff>
    </xdr:from>
    <xdr:ext cx="762000" cy="259045"/>
    <xdr:sp macro="" textlink="">
      <xdr:nvSpPr>
        <xdr:cNvPr id="149" name="財政構造の弾力性該当値テキスト"/>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162814</xdr:rowOff>
    </xdr:from>
    <xdr:to>
      <xdr:col>6</xdr:col>
      <xdr:colOff>50800</xdr:colOff>
      <xdr:row>61</xdr:row>
      <xdr:rowOff>92964</xdr:rowOff>
    </xdr:to>
    <xdr:sp macro="" textlink="">
      <xdr:nvSpPr>
        <xdr:cNvPr id="150" name="円/楕円 149"/>
        <xdr:cNvSpPr/>
      </xdr:nvSpPr>
      <xdr:spPr>
        <a:xfrm>
          <a:off x="4064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103141</xdr:rowOff>
    </xdr:from>
    <xdr:ext cx="736600" cy="259045"/>
    <xdr:sp macro="" textlink="">
      <xdr:nvSpPr>
        <xdr:cNvPr id="151" name="テキスト ボックス 150"/>
        <xdr:cNvSpPr txBox="1"/>
      </xdr:nvSpPr>
      <xdr:spPr>
        <a:xfrm>
          <a:off x="3733800" y="1021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39624</xdr:rowOff>
    </xdr:from>
    <xdr:to>
      <xdr:col>4</xdr:col>
      <xdr:colOff>533400</xdr:colOff>
      <xdr:row>61</xdr:row>
      <xdr:rowOff>141224</xdr:rowOff>
    </xdr:to>
    <xdr:sp macro="" textlink="">
      <xdr:nvSpPr>
        <xdr:cNvPr id="152" name="円/楕円 151"/>
        <xdr:cNvSpPr/>
      </xdr:nvSpPr>
      <xdr:spPr>
        <a:xfrm>
          <a:off x="3175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151401</xdr:rowOff>
    </xdr:from>
    <xdr:ext cx="762000" cy="259045"/>
    <xdr:sp macro="" textlink="">
      <xdr:nvSpPr>
        <xdr:cNvPr id="153" name="テキスト ボックス 152"/>
        <xdr:cNvSpPr txBox="1"/>
      </xdr:nvSpPr>
      <xdr:spPr>
        <a:xfrm>
          <a:off x="2844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150622</xdr:rowOff>
    </xdr:from>
    <xdr:to>
      <xdr:col>3</xdr:col>
      <xdr:colOff>330200</xdr:colOff>
      <xdr:row>62</xdr:row>
      <xdr:rowOff>80772</xdr:rowOff>
    </xdr:to>
    <xdr:sp macro="" textlink="">
      <xdr:nvSpPr>
        <xdr:cNvPr id="154" name="円/楕円 153"/>
        <xdr:cNvSpPr/>
      </xdr:nvSpPr>
      <xdr:spPr>
        <a:xfrm>
          <a:off x="2286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90949</xdr:rowOff>
    </xdr:from>
    <xdr:ext cx="762000" cy="259045"/>
    <xdr:sp macro="" textlink="">
      <xdr:nvSpPr>
        <xdr:cNvPr id="155" name="テキスト ボックス 154"/>
        <xdr:cNvSpPr txBox="1"/>
      </xdr:nvSpPr>
      <xdr:spPr>
        <a:xfrm>
          <a:off x="1955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102362</xdr:rowOff>
    </xdr:from>
    <xdr:to>
      <xdr:col>2</xdr:col>
      <xdr:colOff>127000</xdr:colOff>
      <xdr:row>62</xdr:row>
      <xdr:rowOff>32512</xdr:rowOff>
    </xdr:to>
    <xdr:sp macro="" textlink="">
      <xdr:nvSpPr>
        <xdr:cNvPr id="156" name="円/楕円 155"/>
        <xdr:cNvSpPr/>
      </xdr:nvSpPr>
      <xdr:spPr>
        <a:xfrm>
          <a:off x="1397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42689</xdr:rowOff>
    </xdr:from>
    <xdr:ext cx="762000" cy="259045"/>
    <xdr:sp macro="" textlink="">
      <xdr:nvSpPr>
        <xdr:cNvPr id="157" name="テキスト ボックス 156"/>
        <xdr:cNvSpPr txBox="1"/>
      </xdr:nvSpPr>
      <xdr:spPr>
        <a:xfrm>
          <a:off x="1066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[72,527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類似団体内では１位であり、他の団体と比べ職員数が少ないことが大きな要因であるが、ゴミ処理、消防、学校給食業務等を一部事務組合で行っていることも影響している。</a:t>
          </a:r>
        </a:p>
        <a:p>
          <a:r>
            <a:rPr kumimoji="1" lang="ja-JP" altLang="en-US" sz="1300">
              <a:latin typeface="ＭＳ Ｐゴシック"/>
            </a:rPr>
            <a:t>　また、物件費についても、行財政改革による物件費抑制の状況を維持していることから低水準を維持している。</a:t>
          </a:r>
        </a:p>
        <a:p>
          <a:r>
            <a:rPr kumimoji="1" lang="ja-JP" altLang="en-US" sz="1300">
              <a:latin typeface="ＭＳ Ｐゴシック"/>
            </a:rPr>
            <a:t>　今後も適正な職員の定員管理等により人件費や物件費と併せて一部事務組合への負担金なども含めた経費の抑制に努める。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10443</xdr:rowOff>
    </xdr:from>
    <xdr:to>
      <xdr:col>7</xdr:col>
      <xdr:colOff>152400</xdr:colOff>
      <xdr:row>81</xdr:row>
      <xdr:rowOff>12978</xdr:rowOff>
    </xdr:to>
    <xdr:cxnSp macro="">
      <xdr:nvCxnSpPr>
        <xdr:cNvPr id="191" name="直線コネクタ 190"/>
        <xdr:cNvCxnSpPr/>
      </xdr:nvCxnSpPr>
      <xdr:spPr>
        <a:xfrm flipV="1">
          <a:off x="4114800" y="13897893"/>
          <a:ext cx="838200" cy="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26595</xdr:rowOff>
    </xdr:from>
    <xdr:ext cx="762000" cy="259045"/>
    <xdr:sp macro="" textlink="">
      <xdr:nvSpPr>
        <xdr:cNvPr id="192" name="人件費・物件費等の状況平均値テキスト"/>
        <xdr:cNvSpPr txBox="1"/>
      </xdr:nvSpPr>
      <xdr:spPr>
        <a:xfrm>
          <a:off x="5041900" y="1391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11585</xdr:rowOff>
    </xdr:from>
    <xdr:to>
      <xdr:col>6</xdr:col>
      <xdr:colOff>0</xdr:colOff>
      <xdr:row>81</xdr:row>
      <xdr:rowOff>12978</xdr:rowOff>
    </xdr:to>
    <xdr:cxnSp macro="">
      <xdr:nvCxnSpPr>
        <xdr:cNvPr id="194" name="直線コネクタ 193"/>
        <xdr:cNvCxnSpPr/>
      </xdr:nvCxnSpPr>
      <xdr:spPr>
        <a:xfrm>
          <a:off x="3225800" y="13899035"/>
          <a:ext cx="889000" cy="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126432</xdr:rowOff>
    </xdr:from>
    <xdr:ext cx="736600" cy="259045"/>
    <xdr:sp macro="" textlink="">
      <xdr:nvSpPr>
        <xdr:cNvPr id="196" name="テキスト ボックス 195"/>
        <xdr:cNvSpPr txBox="1"/>
      </xdr:nvSpPr>
      <xdr:spPr>
        <a:xfrm>
          <a:off x="3733800" y="1401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3527</xdr:rowOff>
    </xdr:from>
    <xdr:to>
      <xdr:col>4</xdr:col>
      <xdr:colOff>482600</xdr:colOff>
      <xdr:row>81</xdr:row>
      <xdr:rowOff>11585</xdr:rowOff>
    </xdr:to>
    <xdr:cxnSp macro="">
      <xdr:nvCxnSpPr>
        <xdr:cNvPr id="197" name="直線コネクタ 196"/>
        <xdr:cNvCxnSpPr/>
      </xdr:nvCxnSpPr>
      <xdr:spPr>
        <a:xfrm>
          <a:off x="2336800" y="13890977"/>
          <a:ext cx="889000" cy="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17413</xdr:rowOff>
    </xdr:from>
    <xdr:to>
      <xdr:col>4</xdr:col>
      <xdr:colOff>533400</xdr:colOff>
      <xdr:row>81</xdr:row>
      <xdr:rowOff>119013</xdr:rowOff>
    </xdr:to>
    <xdr:sp macro="" textlink="">
      <xdr:nvSpPr>
        <xdr:cNvPr id="198" name="フローチャート : 判断 197"/>
        <xdr:cNvSpPr/>
      </xdr:nvSpPr>
      <xdr:spPr>
        <a:xfrm>
          <a:off x="3175000" y="139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103790</xdr:rowOff>
    </xdr:from>
    <xdr:ext cx="762000" cy="259045"/>
    <xdr:sp macro="" textlink="">
      <xdr:nvSpPr>
        <xdr:cNvPr id="199" name="テキスト ボックス 198"/>
        <xdr:cNvSpPr txBox="1"/>
      </xdr:nvSpPr>
      <xdr:spPr>
        <a:xfrm>
          <a:off x="2844800" y="1399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3527</xdr:rowOff>
    </xdr:from>
    <xdr:to>
      <xdr:col>3</xdr:col>
      <xdr:colOff>279400</xdr:colOff>
      <xdr:row>81</xdr:row>
      <xdr:rowOff>7617</xdr:rowOff>
    </xdr:to>
    <xdr:cxnSp macro="">
      <xdr:nvCxnSpPr>
        <xdr:cNvPr id="200" name="直線コネクタ 199"/>
        <xdr:cNvCxnSpPr/>
      </xdr:nvCxnSpPr>
      <xdr:spPr>
        <a:xfrm flipV="1">
          <a:off x="1447800" y="13890977"/>
          <a:ext cx="889000" cy="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9339</xdr:rowOff>
    </xdr:from>
    <xdr:to>
      <xdr:col>3</xdr:col>
      <xdr:colOff>330200</xdr:colOff>
      <xdr:row>81</xdr:row>
      <xdr:rowOff>110939</xdr:rowOff>
    </xdr:to>
    <xdr:sp macro="" textlink="">
      <xdr:nvSpPr>
        <xdr:cNvPr id="201" name="フローチャート : 判断 200"/>
        <xdr:cNvSpPr/>
      </xdr:nvSpPr>
      <xdr:spPr>
        <a:xfrm>
          <a:off x="2286000" y="1389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95716</xdr:rowOff>
    </xdr:from>
    <xdr:ext cx="762000" cy="259045"/>
    <xdr:sp macro="" textlink="">
      <xdr:nvSpPr>
        <xdr:cNvPr id="202" name="テキスト ボックス 201"/>
        <xdr:cNvSpPr txBox="1"/>
      </xdr:nvSpPr>
      <xdr:spPr>
        <a:xfrm>
          <a:off x="1955800" y="1398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9647</xdr:rowOff>
    </xdr:from>
    <xdr:to>
      <xdr:col>2</xdr:col>
      <xdr:colOff>127000</xdr:colOff>
      <xdr:row>81</xdr:row>
      <xdr:rowOff>111247</xdr:rowOff>
    </xdr:to>
    <xdr:sp macro="" textlink="">
      <xdr:nvSpPr>
        <xdr:cNvPr id="203" name="フローチャート : 判断 202"/>
        <xdr:cNvSpPr/>
      </xdr:nvSpPr>
      <xdr:spPr>
        <a:xfrm>
          <a:off x="1397000" y="138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96024</xdr:rowOff>
    </xdr:from>
    <xdr:ext cx="762000" cy="259045"/>
    <xdr:sp macro="" textlink="">
      <xdr:nvSpPr>
        <xdr:cNvPr id="204" name="テキスト ボックス 203"/>
        <xdr:cNvSpPr txBox="1"/>
      </xdr:nvSpPr>
      <xdr:spPr>
        <a:xfrm>
          <a:off x="1066800" y="1398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131093</xdr:rowOff>
    </xdr:from>
    <xdr:to>
      <xdr:col>7</xdr:col>
      <xdr:colOff>203200</xdr:colOff>
      <xdr:row>81</xdr:row>
      <xdr:rowOff>61243</xdr:rowOff>
    </xdr:to>
    <xdr:sp macro="" textlink="">
      <xdr:nvSpPr>
        <xdr:cNvPr id="210" name="円/楕円 209"/>
        <xdr:cNvSpPr/>
      </xdr:nvSpPr>
      <xdr:spPr>
        <a:xfrm>
          <a:off x="4902200" y="1384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52370</xdr:rowOff>
    </xdr:from>
    <xdr:ext cx="762000" cy="259045"/>
    <xdr:sp macro="" textlink="">
      <xdr:nvSpPr>
        <xdr:cNvPr id="211" name="人件費・物件費等の状況該当値テキスト"/>
        <xdr:cNvSpPr txBox="1"/>
      </xdr:nvSpPr>
      <xdr:spPr>
        <a:xfrm>
          <a:off x="5041900" y="1376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72,527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133628</xdr:rowOff>
    </xdr:from>
    <xdr:to>
      <xdr:col>6</xdr:col>
      <xdr:colOff>50800</xdr:colOff>
      <xdr:row>81</xdr:row>
      <xdr:rowOff>63778</xdr:rowOff>
    </xdr:to>
    <xdr:sp macro="" textlink="">
      <xdr:nvSpPr>
        <xdr:cNvPr id="212" name="円/楕円 211"/>
        <xdr:cNvSpPr/>
      </xdr:nvSpPr>
      <xdr:spPr>
        <a:xfrm>
          <a:off x="4064000" y="1384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73955</xdr:rowOff>
    </xdr:from>
    <xdr:ext cx="736600" cy="259045"/>
    <xdr:sp macro="" textlink="">
      <xdr:nvSpPr>
        <xdr:cNvPr id="213" name="テキスト ボックス 212"/>
        <xdr:cNvSpPr txBox="1"/>
      </xdr:nvSpPr>
      <xdr:spPr>
        <a:xfrm>
          <a:off x="3733800" y="13618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74,418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132235</xdr:rowOff>
    </xdr:from>
    <xdr:to>
      <xdr:col>4</xdr:col>
      <xdr:colOff>533400</xdr:colOff>
      <xdr:row>81</xdr:row>
      <xdr:rowOff>62385</xdr:rowOff>
    </xdr:to>
    <xdr:sp macro="" textlink="">
      <xdr:nvSpPr>
        <xdr:cNvPr id="214" name="円/楕円 213"/>
        <xdr:cNvSpPr/>
      </xdr:nvSpPr>
      <xdr:spPr>
        <a:xfrm>
          <a:off x="3175000" y="1384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72562</xdr:rowOff>
    </xdr:from>
    <xdr:ext cx="762000" cy="259045"/>
    <xdr:sp macro="" textlink="">
      <xdr:nvSpPr>
        <xdr:cNvPr id="215" name="テキスト ボックス 214"/>
        <xdr:cNvSpPr txBox="1"/>
      </xdr:nvSpPr>
      <xdr:spPr>
        <a:xfrm>
          <a:off x="2844800" y="1361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73,379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124177</xdr:rowOff>
    </xdr:from>
    <xdr:to>
      <xdr:col>3</xdr:col>
      <xdr:colOff>330200</xdr:colOff>
      <xdr:row>81</xdr:row>
      <xdr:rowOff>54327</xdr:rowOff>
    </xdr:to>
    <xdr:sp macro="" textlink="">
      <xdr:nvSpPr>
        <xdr:cNvPr id="216" name="円/楕円 215"/>
        <xdr:cNvSpPr/>
      </xdr:nvSpPr>
      <xdr:spPr>
        <a:xfrm>
          <a:off x="2286000" y="1384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64504</xdr:rowOff>
    </xdr:from>
    <xdr:ext cx="762000" cy="259045"/>
    <xdr:sp macro="" textlink="">
      <xdr:nvSpPr>
        <xdr:cNvPr id="217" name="テキスト ボックス 216"/>
        <xdr:cNvSpPr txBox="1"/>
      </xdr:nvSpPr>
      <xdr:spPr>
        <a:xfrm>
          <a:off x="1955800" y="136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67,368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128267</xdr:rowOff>
    </xdr:from>
    <xdr:to>
      <xdr:col>2</xdr:col>
      <xdr:colOff>127000</xdr:colOff>
      <xdr:row>81</xdr:row>
      <xdr:rowOff>58417</xdr:rowOff>
    </xdr:to>
    <xdr:sp macro="" textlink="">
      <xdr:nvSpPr>
        <xdr:cNvPr id="218" name="円/楕円 217"/>
        <xdr:cNvSpPr/>
      </xdr:nvSpPr>
      <xdr:spPr>
        <a:xfrm>
          <a:off x="1397000" y="1384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68594</xdr:rowOff>
    </xdr:from>
    <xdr:ext cx="762000" cy="259045"/>
    <xdr:sp macro="" textlink="">
      <xdr:nvSpPr>
        <xdr:cNvPr id="219" name="テキスト ボックス 218"/>
        <xdr:cNvSpPr txBox="1"/>
      </xdr:nvSpPr>
      <xdr:spPr>
        <a:xfrm>
          <a:off x="1066800" y="1361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退職職員数の変動や、昇給昇格等、職員構成の変動などにより、前年度と比較して</a:t>
          </a:r>
          <a:r>
            <a:rPr kumimoji="1" lang="en-US" altLang="ja-JP" sz="1300">
              <a:latin typeface="ＭＳ Ｐゴシック"/>
            </a:rPr>
            <a:t>0.4</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類似団体平均値や全国平均を上回るものとなっているが、これは、退職職員が減少し、昇給等による上昇分などが影響している。また、少ない職員数の中、一人一人に求めれる能力が高水準であり、職員の能力向上を図る上でも高い指数が維持されている。</a:t>
          </a:r>
          <a:endParaRPr kumimoji="1" lang="en-US" altLang="ja-JP" sz="1300">
            <a:latin typeface="ＭＳ Ｐゴシック"/>
          </a:endParaRPr>
        </a:p>
        <a:p>
          <a:r>
            <a:rPr kumimoji="1" lang="ja-JP" altLang="en-US" sz="1300">
              <a:latin typeface="ＭＳ Ｐゴシック"/>
            </a:rPr>
            <a:t>　今後とも、職員の能力向上を図る一方で、給与水準の適性化に努める。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85</xdr:row>
      <xdr:rowOff>144357</xdr:rowOff>
    </xdr:to>
    <xdr:cxnSp macro="">
      <xdr:nvCxnSpPr>
        <xdr:cNvPr id="248" name="直線コネクタ 247"/>
        <xdr:cNvCxnSpPr/>
      </xdr:nvCxnSpPr>
      <xdr:spPr>
        <a:xfrm flipV="1">
          <a:off x="17018000" y="13792623"/>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116434</xdr:rowOff>
    </xdr:from>
    <xdr:ext cx="762000" cy="259045"/>
    <xdr:sp macro="" textlink="">
      <xdr:nvSpPr>
        <xdr:cNvPr id="249" name="給与水準   （国との比較）最小値テキスト"/>
        <xdr:cNvSpPr txBox="1"/>
      </xdr:nvSpPr>
      <xdr:spPr>
        <a:xfrm>
          <a:off x="17106900" y="1468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85</xdr:row>
      <xdr:rowOff>144357</xdr:rowOff>
    </xdr:from>
    <xdr:to>
      <xdr:col>24</xdr:col>
      <xdr:colOff>647700</xdr:colOff>
      <xdr:row>85</xdr:row>
      <xdr:rowOff>144357</xdr:rowOff>
    </xdr:to>
    <xdr:cxnSp macro="">
      <xdr:nvCxnSpPr>
        <xdr:cNvPr id="250" name="直線コネクタ 249"/>
        <xdr:cNvCxnSpPr/>
      </xdr:nvCxnSpPr>
      <xdr:spPr>
        <a:xfrm>
          <a:off x="16929100" y="1471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1"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2" name="直線コネクタ 251"/>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98637</xdr:rowOff>
    </xdr:from>
    <xdr:to>
      <xdr:col>24</xdr:col>
      <xdr:colOff>558800</xdr:colOff>
      <xdr:row>84</xdr:row>
      <xdr:rowOff>130811</xdr:rowOff>
    </xdr:to>
    <xdr:cxnSp macro="">
      <xdr:nvCxnSpPr>
        <xdr:cNvPr id="253" name="直線コネクタ 252"/>
        <xdr:cNvCxnSpPr/>
      </xdr:nvCxnSpPr>
      <xdr:spPr>
        <a:xfrm>
          <a:off x="16179800" y="14500437"/>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4"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5" name="フローチャート : 判断 254"/>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165523</xdr:rowOff>
    </xdr:from>
    <xdr:to>
      <xdr:col>23</xdr:col>
      <xdr:colOff>406400</xdr:colOff>
      <xdr:row>84</xdr:row>
      <xdr:rowOff>98637</xdr:rowOff>
    </xdr:to>
    <xdr:cxnSp macro="">
      <xdr:nvCxnSpPr>
        <xdr:cNvPr id="256" name="直線コネクタ 255"/>
        <xdr:cNvCxnSpPr/>
      </xdr:nvCxnSpPr>
      <xdr:spPr>
        <a:xfrm>
          <a:off x="15290800" y="1439587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106680</xdr:rowOff>
    </xdr:from>
    <xdr:to>
      <xdr:col>23</xdr:col>
      <xdr:colOff>457200</xdr:colOff>
      <xdr:row>84</xdr:row>
      <xdr:rowOff>36830</xdr:rowOff>
    </xdr:to>
    <xdr:sp macro="" textlink="">
      <xdr:nvSpPr>
        <xdr:cNvPr id="257" name="フローチャート : 判断 256"/>
        <xdr:cNvSpPr/>
      </xdr:nvSpPr>
      <xdr:spPr>
        <a:xfrm>
          <a:off x="16129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47007</xdr:rowOff>
    </xdr:from>
    <xdr:ext cx="736600" cy="259045"/>
    <xdr:sp macro="" textlink="">
      <xdr:nvSpPr>
        <xdr:cNvPr id="258" name="テキスト ボックス 257"/>
        <xdr:cNvSpPr txBox="1"/>
      </xdr:nvSpPr>
      <xdr:spPr>
        <a:xfrm>
          <a:off x="15798800" y="1410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165523</xdr:rowOff>
    </xdr:from>
    <xdr:to>
      <xdr:col>22</xdr:col>
      <xdr:colOff>203200</xdr:colOff>
      <xdr:row>84</xdr:row>
      <xdr:rowOff>42334</xdr:rowOff>
    </xdr:to>
    <xdr:cxnSp macro="">
      <xdr:nvCxnSpPr>
        <xdr:cNvPr id="259" name="直線コネクタ 258"/>
        <xdr:cNvCxnSpPr/>
      </xdr:nvCxnSpPr>
      <xdr:spPr>
        <a:xfrm flipV="1">
          <a:off x="14401800" y="1439587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26246</xdr:rowOff>
    </xdr:from>
    <xdr:to>
      <xdr:col>22</xdr:col>
      <xdr:colOff>254000</xdr:colOff>
      <xdr:row>83</xdr:row>
      <xdr:rowOff>127846</xdr:rowOff>
    </xdr:to>
    <xdr:sp macro="" textlink="">
      <xdr:nvSpPr>
        <xdr:cNvPr id="260" name="フローチャート : 判断 259"/>
        <xdr:cNvSpPr/>
      </xdr:nvSpPr>
      <xdr:spPr>
        <a:xfrm>
          <a:off x="15240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138023</xdr:rowOff>
    </xdr:from>
    <xdr:ext cx="762000" cy="259045"/>
    <xdr:sp macro="" textlink="">
      <xdr:nvSpPr>
        <xdr:cNvPr id="261" name="テキスト ボックス 260"/>
        <xdr:cNvSpPr txBox="1"/>
      </xdr:nvSpPr>
      <xdr:spPr>
        <a:xfrm>
          <a:off x="14909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88</xdr:row>
      <xdr:rowOff>48261</xdr:rowOff>
    </xdr:to>
    <xdr:cxnSp macro="">
      <xdr:nvCxnSpPr>
        <xdr:cNvPr id="262" name="直線コネクタ 261"/>
        <xdr:cNvCxnSpPr/>
      </xdr:nvCxnSpPr>
      <xdr:spPr>
        <a:xfrm flipV="1">
          <a:off x="13512800" y="14444134"/>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10161</xdr:rowOff>
    </xdr:from>
    <xdr:to>
      <xdr:col>21</xdr:col>
      <xdr:colOff>50800</xdr:colOff>
      <xdr:row>83</xdr:row>
      <xdr:rowOff>111761</xdr:rowOff>
    </xdr:to>
    <xdr:sp macro="" textlink="">
      <xdr:nvSpPr>
        <xdr:cNvPr id="263" name="フローチャート : 判断 262"/>
        <xdr:cNvSpPr/>
      </xdr:nvSpPr>
      <xdr:spPr>
        <a:xfrm>
          <a:off x="14351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121938</xdr:rowOff>
    </xdr:from>
    <xdr:ext cx="762000" cy="259045"/>
    <xdr:sp macro="" textlink="">
      <xdr:nvSpPr>
        <xdr:cNvPr id="264" name="テキスト ボックス 263"/>
        <xdr:cNvSpPr txBox="1"/>
      </xdr:nvSpPr>
      <xdr:spPr>
        <a:xfrm>
          <a:off x="14020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107104</xdr:rowOff>
    </xdr:from>
    <xdr:to>
      <xdr:col>19</xdr:col>
      <xdr:colOff>533400</xdr:colOff>
      <xdr:row>87</xdr:row>
      <xdr:rowOff>37254</xdr:rowOff>
    </xdr:to>
    <xdr:sp macro="" textlink="">
      <xdr:nvSpPr>
        <xdr:cNvPr id="265" name="フローチャート : 判断 264"/>
        <xdr:cNvSpPr/>
      </xdr:nvSpPr>
      <xdr:spPr>
        <a:xfrm>
          <a:off x="13462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47431</xdr:rowOff>
    </xdr:from>
    <xdr:ext cx="762000" cy="259045"/>
    <xdr:sp macro="" textlink="">
      <xdr:nvSpPr>
        <xdr:cNvPr id="266" name="テキスト ボックス 265"/>
        <xdr:cNvSpPr txBox="1"/>
      </xdr:nvSpPr>
      <xdr:spPr>
        <a:xfrm>
          <a:off x="13131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72" name="円/楕円 271"/>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52088</xdr:rowOff>
    </xdr:from>
    <xdr:ext cx="762000" cy="259045"/>
    <xdr:sp macro="" textlink="">
      <xdr:nvSpPr>
        <xdr:cNvPr id="273" name="給与水準   （国との比較）該当値テキスト"/>
        <xdr:cNvSpPr txBox="1"/>
      </xdr:nvSpPr>
      <xdr:spPr>
        <a:xfrm>
          <a:off x="17106900" y="1445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47837</xdr:rowOff>
    </xdr:from>
    <xdr:to>
      <xdr:col>23</xdr:col>
      <xdr:colOff>457200</xdr:colOff>
      <xdr:row>84</xdr:row>
      <xdr:rowOff>149437</xdr:rowOff>
    </xdr:to>
    <xdr:sp macro="" textlink="">
      <xdr:nvSpPr>
        <xdr:cNvPr id="274" name="円/楕円 273"/>
        <xdr:cNvSpPr/>
      </xdr:nvSpPr>
      <xdr:spPr>
        <a:xfrm>
          <a:off x="16129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134214</xdr:rowOff>
    </xdr:from>
    <xdr:ext cx="736600" cy="259045"/>
    <xdr:sp macro="" textlink="">
      <xdr:nvSpPr>
        <xdr:cNvPr id="275" name="テキスト ボックス 274"/>
        <xdr:cNvSpPr txBox="1"/>
      </xdr:nvSpPr>
      <xdr:spPr>
        <a:xfrm>
          <a:off x="15798800" y="1453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114723</xdr:rowOff>
    </xdr:from>
    <xdr:to>
      <xdr:col>22</xdr:col>
      <xdr:colOff>254000</xdr:colOff>
      <xdr:row>84</xdr:row>
      <xdr:rowOff>44873</xdr:rowOff>
    </xdr:to>
    <xdr:sp macro="" textlink="">
      <xdr:nvSpPr>
        <xdr:cNvPr id="276" name="円/楕円 275"/>
        <xdr:cNvSpPr/>
      </xdr:nvSpPr>
      <xdr:spPr>
        <a:xfrm>
          <a:off x="152400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29650</xdr:rowOff>
    </xdr:from>
    <xdr:ext cx="762000" cy="259045"/>
    <xdr:sp macro="" textlink="">
      <xdr:nvSpPr>
        <xdr:cNvPr id="277" name="テキスト ボックス 276"/>
        <xdr:cNvSpPr txBox="1"/>
      </xdr:nvSpPr>
      <xdr:spPr>
        <a:xfrm>
          <a:off x="14909800" y="1443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162984</xdr:rowOff>
    </xdr:from>
    <xdr:to>
      <xdr:col>21</xdr:col>
      <xdr:colOff>50800</xdr:colOff>
      <xdr:row>84</xdr:row>
      <xdr:rowOff>93134</xdr:rowOff>
    </xdr:to>
    <xdr:sp macro="" textlink="">
      <xdr:nvSpPr>
        <xdr:cNvPr id="278" name="円/楕円 277"/>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79" name="テキスト ボックス 278"/>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80" name="円/楕円 279"/>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83838</xdr:rowOff>
    </xdr:from>
    <xdr:ext cx="762000" cy="259045"/>
    <xdr:sp macro="" textlink="">
      <xdr:nvSpPr>
        <xdr:cNvPr id="281" name="テキスト ボックス 280"/>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職員定員管理計画に基づき、定年退職者の不補充を行ってきたことにより、類似団体内順位は上位となっている。</a:t>
          </a:r>
          <a:endParaRPr kumimoji="1" lang="en-US" altLang="ja-JP" sz="1300">
            <a:latin typeface="ＭＳ Ｐゴシック"/>
          </a:endParaRPr>
        </a:p>
        <a:p>
          <a:r>
            <a:rPr kumimoji="1" lang="ja-JP" altLang="en-US" sz="1300">
              <a:latin typeface="ＭＳ Ｐゴシック"/>
            </a:rPr>
            <a:t>　今後は、職員不足による時間外労働の増加や、臨時職員への依存とならないよう、事務の効率化など、行財政改革の推進に努めるとともに、本町にとって適正な職員の定員管理を行う。</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3" name="直線コネクタ 312"/>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4"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5" name="直線コネクタ 314"/>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6"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7" name="直線コネクタ 316"/>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95976</xdr:rowOff>
    </xdr:from>
    <xdr:to>
      <xdr:col>24</xdr:col>
      <xdr:colOff>558800</xdr:colOff>
      <xdr:row>58</xdr:row>
      <xdr:rowOff>114935</xdr:rowOff>
    </xdr:to>
    <xdr:cxnSp macro="">
      <xdr:nvCxnSpPr>
        <xdr:cNvPr id="318" name="直線コネクタ 317"/>
        <xdr:cNvCxnSpPr/>
      </xdr:nvCxnSpPr>
      <xdr:spPr>
        <a:xfrm>
          <a:off x="16179800" y="10040076"/>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11356</xdr:rowOff>
    </xdr:from>
    <xdr:ext cx="762000" cy="259045"/>
    <xdr:sp macro="" textlink="">
      <xdr:nvSpPr>
        <xdr:cNvPr id="319" name="定員管理の状況平均値テキスト"/>
        <xdr:cNvSpPr txBox="1"/>
      </xdr:nvSpPr>
      <xdr:spPr>
        <a:xfrm>
          <a:off x="17106900" y="10469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0" name="フローチャート : 判断 319"/>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92528</xdr:rowOff>
    </xdr:from>
    <xdr:to>
      <xdr:col>23</xdr:col>
      <xdr:colOff>406400</xdr:colOff>
      <xdr:row>58</xdr:row>
      <xdr:rowOff>95976</xdr:rowOff>
    </xdr:to>
    <xdr:cxnSp macro="">
      <xdr:nvCxnSpPr>
        <xdr:cNvPr id="321" name="直線コネクタ 320"/>
        <xdr:cNvCxnSpPr/>
      </xdr:nvCxnSpPr>
      <xdr:spPr>
        <a:xfrm>
          <a:off x="15290800" y="10036628"/>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2" name="フローチャート : 判断 321"/>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111868</xdr:rowOff>
    </xdr:from>
    <xdr:ext cx="736600" cy="259045"/>
    <xdr:sp macro="" textlink="">
      <xdr:nvSpPr>
        <xdr:cNvPr id="323" name="テキスト ボックス 322"/>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92528</xdr:rowOff>
    </xdr:from>
    <xdr:to>
      <xdr:col>22</xdr:col>
      <xdr:colOff>203200</xdr:colOff>
      <xdr:row>58</xdr:row>
      <xdr:rowOff>101147</xdr:rowOff>
    </xdr:to>
    <xdr:cxnSp macro="">
      <xdr:nvCxnSpPr>
        <xdr:cNvPr id="324" name="直線コネクタ 323"/>
        <xdr:cNvCxnSpPr/>
      </xdr:nvCxnSpPr>
      <xdr:spPr>
        <a:xfrm flipV="1">
          <a:off x="14401800" y="10036628"/>
          <a:ext cx="889000" cy="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4808</xdr:rowOff>
    </xdr:from>
    <xdr:to>
      <xdr:col>22</xdr:col>
      <xdr:colOff>254000</xdr:colOff>
      <xdr:row>61</xdr:row>
      <xdr:rowOff>106408</xdr:rowOff>
    </xdr:to>
    <xdr:sp macro="" textlink="">
      <xdr:nvSpPr>
        <xdr:cNvPr id="325" name="フローチャート : 判断 324"/>
        <xdr:cNvSpPr/>
      </xdr:nvSpPr>
      <xdr:spPr>
        <a:xfrm>
          <a:off x="15240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91185</xdr:rowOff>
    </xdr:from>
    <xdr:ext cx="762000" cy="259045"/>
    <xdr:sp macro="" textlink="">
      <xdr:nvSpPr>
        <xdr:cNvPr id="326" name="テキスト ボックス 325"/>
        <xdr:cNvSpPr txBox="1"/>
      </xdr:nvSpPr>
      <xdr:spPr>
        <a:xfrm>
          <a:off x="14909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82187</xdr:rowOff>
    </xdr:from>
    <xdr:to>
      <xdr:col>21</xdr:col>
      <xdr:colOff>0</xdr:colOff>
      <xdr:row>58</xdr:row>
      <xdr:rowOff>101147</xdr:rowOff>
    </xdr:to>
    <xdr:cxnSp macro="">
      <xdr:nvCxnSpPr>
        <xdr:cNvPr id="327" name="直線コネクタ 326"/>
        <xdr:cNvCxnSpPr/>
      </xdr:nvCxnSpPr>
      <xdr:spPr>
        <a:xfrm>
          <a:off x="13512800" y="10026287"/>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171087</xdr:rowOff>
    </xdr:from>
    <xdr:to>
      <xdr:col>21</xdr:col>
      <xdr:colOff>50800</xdr:colOff>
      <xdr:row>61</xdr:row>
      <xdr:rowOff>101237</xdr:rowOff>
    </xdr:to>
    <xdr:sp macro="" textlink="">
      <xdr:nvSpPr>
        <xdr:cNvPr id="328" name="フローチャート : 判断 327"/>
        <xdr:cNvSpPr/>
      </xdr:nvSpPr>
      <xdr:spPr>
        <a:xfrm>
          <a:off x="14351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86014</xdr:rowOff>
    </xdr:from>
    <xdr:ext cx="762000" cy="259045"/>
    <xdr:sp macro="" textlink="">
      <xdr:nvSpPr>
        <xdr:cNvPr id="329" name="テキスト ボックス 328"/>
        <xdr:cNvSpPr txBox="1"/>
      </xdr:nvSpPr>
      <xdr:spPr>
        <a:xfrm>
          <a:off x="14020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162469</xdr:rowOff>
    </xdr:from>
    <xdr:to>
      <xdr:col>19</xdr:col>
      <xdr:colOff>533400</xdr:colOff>
      <xdr:row>61</xdr:row>
      <xdr:rowOff>92619</xdr:rowOff>
    </xdr:to>
    <xdr:sp macro="" textlink="">
      <xdr:nvSpPr>
        <xdr:cNvPr id="330" name="フローチャート : 判断 329"/>
        <xdr:cNvSpPr/>
      </xdr:nvSpPr>
      <xdr:spPr>
        <a:xfrm>
          <a:off x="13462000" y="1044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77396</xdr:rowOff>
    </xdr:from>
    <xdr:ext cx="762000" cy="259045"/>
    <xdr:sp macro="" textlink="">
      <xdr:nvSpPr>
        <xdr:cNvPr id="331" name="テキスト ボックス 330"/>
        <xdr:cNvSpPr txBox="1"/>
      </xdr:nvSpPr>
      <xdr:spPr>
        <a:xfrm>
          <a:off x="13131800" y="1053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64135</xdr:rowOff>
    </xdr:from>
    <xdr:to>
      <xdr:col>24</xdr:col>
      <xdr:colOff>609600</xdr:colOff>
      <xdr:row>58</xdr:row>
      <xdr:rowOff>165735</xdr:rowOff>
    </xdr:to>
    <xdr:sp macro="" textlink="">
      <xdr:nvSpPr>
        <xdr:cNvPr id="337" name="円/楕円 336"/>
        <xdr:cNvSpPr/>
      </xdr:nvSpPr>
      <xdr:spPr>
        <a:xfrm>
          <a:off x="16967200" y="100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156862</xdr:rowOff>
    </xdr:from>
    <xdr:ext cx="762000" cy="259045"/>
    <xdr:sp macro="" textlink="">
      <xdr:nvSpPr>
        <xdr:cNvPr id="338" name="定員管理の状況該当値テキスト"/>
        <xdr:cNvSpPr txBox="1"/>
      </xdr:nvSpPr>
      <xdr:spPr>
        <a:xfrm>
          <a:off x="171069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45176</xdr:rowOff>
    </xdr:from>
    <xdr:to>
      <xdr:col>23</xdr:col>
      <xdr:colOff>457200</xdr:colOff>
      <xdr:row>58</xdr:row>
      <xdr:rowOff>146776</xdr:rowOff>
    </xdr:to>
    <xdr:sp macro="" textlink="">
      <xdr:nvSpPr>
        <xdr:cNvPr id="339" name="円/楕円 338"/>
        <xdr:cNvSpPr/>
      </xdr:nvSpPr>
      <xdr:spPr>
        <a:xfrm>
          <a:off x="16129000" y="99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156953</xdr:rowOff>
    </xdr:from>
    <xdr:ext cx="736600" cy="259045"/>
    <xdr:sp macro="" textlink="">
      <xdr:nvSpPr>
        <xdr:cNvPr id="340" name="テキスト ボックス 339"/>
        <xdr:cNvSpPr txBox="1"/>
      </xdr:nvSpPr>
      <xdr:spPr>
        <a:xfrm>
          <a:off x="15798800" y="975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41728</xdr:rowOff>
    </xdr:from>
    <xdr:to>
      <xdr:col>22</xdr:col>
      <xdr:colOff>254000</xdr:colOff>
      <xdr:row>58</xdr:row>
      <xdr:rowOff>143328</xdr:rowOff>
    </xdr:to>
    <xdr:sp macro="" textlink="">
      <xdr:nvSpPr>
        <xdr:cNvPr id="341" name="円/楕円 340"/>
        <xdr:cNvSpPr/>
      </xdr:nvSpPr>
      <xdr:spPr>
        <a:xfrm>
          <a:off x="15240000" y="99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153505</xdr:rowOff>
    </xdr:from>
    <xdr:ext cx="762000" cy="259045"/>
    <xdr:sp macro="" textlink="">
      <xdr:nvSpPr>
        <xdr:cNvPr id="342" name="テキスト ボックス 341"/>
        <xdr:cNvSpPr txBox="1"/>
      </xdr:nvSpPr>
      <xdr:spPr>
        <a:xfrm>
          <a:off x="14909800" y="975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50347</xdr:rowOff>
    </xdr:from>
    <xdr:to>
      <xdr:col>21</xdr:col>
      <xdr:colOff>50800</xdr:colOff>
      <xdr:row>58</xdr:row>
      <xdr:rowOff>151947</xdr:rowOff>
    </xdr:to>
    <xdr:sp macro="" textlink="">
      <xdr:nvSpPr>
        <xdr:cNvPr id="343" name="円/楕円 342"/>
        <xdr:cNvSpPr/>
      </xdr:nvSpPr>
      <xdr:spPr>
        <a:xfrm>
          <a:off x="14351000" y="999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162124</xdr:rowOff>
    </xdr:from>
    <xdr:ext cx="762000" cy="259045"/>
    <xdr:sp macro="" textlink="">
      <xdr:nvSpPr>
        <xdr:cNvPr id="344" name="テキスト ボックス 343"/>
        <xdr:cNvSpPr txBox="1"/>
      </xdr:nvSpPr>
      <xdr:spPr>
        <a:xfrm>
          <a:off x="14020800" y="976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31387</xdr:rowOff>
    </xdr:from>
    <xdr:to>
      <xdr:col>19</xdr:col>
      <xdr:colOff>533400</xdr:colOff>
      <xdr:row>58</xdr:row>
      <xdr:rowOff>132987</xdr:rowOff>
    </xdr:to>
    <xdr:sp macro="" textlink="">
      <xdr:nvSpPr>
        <xdr:cNvPr id="345" name="円/楕円 344"/>
        <xdr:cNvSpPr/>
      </xdr:nvSpPr>
      <xdr:spPr>
        <a:xfrm>
          <a:off x="13462000" y="997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143164</xdr:rowOff>
    </xdr:from>
    <xdr:ext cx="762000" cy="259045"/>
    <xdr:sp macro="" textlink="">
      <xdr:nvSpPr>
        <xdr:cNvPr id="346" name="テキスト ボックス 345"/>
        <xdr:cNvSpPr txBox="1"/>
      </xdr:nvSpPr>
      <xdr:spPr>
        <a:xfrm>
          <a:off x="13131800" y="974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国営神流川沿岸土地改良事業負担金</a:t>
          </a:r>
          <a:r>
            <a:rPr kumimoji="1" lang="en-US" altLang="ja-JP" sz="1300">
              <a:latin typeface="ＭＳ Ｐゴシック"/>
            </a:rPr>
            <a:t>(H25</a:t>
          </a:r>
          <a:r>
            <a:rPr kumimoji="1" lang="ja-JP" altLang="en-US" sz="1300">
              <a:latin typeface="ＭＳ Ｐゴシック"/>
            </a:rPr>
            <a:t>）の影響がなくなったことから、比率そのものは改善したものの、上里中学校改築事業による償還が開始されたことから、単年度における公債費比率は前年度に対し上昇している。さらに、平成</a:t>
          </a:r>
          <a:r>
            <a:rPr kumimoji="1" lang="en-US" altLang="ja-JP" sz="1300">
              <a:latin typeface="ＭＳ Ｐゴシック"/>
            </a:rPr>
            <a:t>30</a:t>
          </a:r>
          <a:r>
            <a:rPr kumimoji="1" lang="ja-JP" altLang="en-US" sz="1300">
              <a:latin typeface="ＭＳ Ｐゴシック"/>
            </a:rPr>
            <a:t>年度から行う防災行政無線のデジタル化事業（約</a:t>
          </a:r>
          <a:r>
            <a:rPr kumimoji="1" lang="en-US" altLang="ja-JP" sz="1300">
              <a:latin typeface="ＭＳ Ｐゴシック"/>
            </a:rPr>
            <a:t>3</a:t>
          </a:r>
          <a:r>
            <a:rPr kumimoji="1" lang="ja-JP" altLang="en-US" sz="1300">
              <a:latin typeface="ＭＳ Ｐゴシック"/>
            </a:rPr>
            <a:t>億</a:t>
          </a:r>
          <a:r>
            <a:rPr kumimoji="1" lang="en-US" altLang="ja-JP" sz="1300">
              <a:latin typeface="ＭＳ Ｐゴシック"/>
            </a:rPr>
            <a:t>4</a:t>
          </a:r>
          <a:r>
            <a:rPr kumimoji="1" lang="ja-JP" altLang="en-US" sz="1300">
              <a:latin typeface="ＭＳ Ｐゴシック"/>
            </a:rPr>
            <a:t>千万円）は償還期間の短い緊防債を活用するため、実質公債費比率の上昇は避けて通れない見通しである。減債基金の活用や、計画的な地方債発行により償還額の平準化と実質公債費比率の急激な上昇の抑制を図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2" name="直線コネクタ 371"/>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3"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4" name="直線コネクタ 373"/>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5"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6" name="直線コネクタ 375"/>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8636</xdr:rowOff>
    </xdr:from>
    <xdr:to>
      <xdr:col>24</xdr:col>
      <xdr:colOff>558800</xdr:colOff>
      <xdr:row>41</xdr:row>
      <xdr:rowOff>158242</xdr:rowOff>
    </xdr:to>
    <xdr:cxnSp macro="">
      <xdr:nvCxnSpPr>
        <xdr:cNvPr id="377" name="直線コネクタ 376"/>
        <xdr:cNvCxnSpPr/>
      </xdr:nvCxnSpPr>
      <xdr:spPr>
        <a:xfrm flipV="1">
          <a:off x="16179800" y="7038086"/>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125493</xdr:rowOff>
    </xdr:from>
    <xdr:ext cx="762000" cy="259045"/>
    <xdr:sp macro="" textlink="">
      <xdr:nvSpPr>
        <xdr:cNvPr id="378" name="公債費負担の状況平均値テキスト"/>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79" name="フローチャート : 判断 378"/>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158242</xdr:rowOff>
    </xdr:from>
    <xdr:to>
      <xdr:col>23</xdr:col>
      <xdr:colOff>406400</xdr:colOff>
      <xdr:row>42</xdr:row>
      <xdr:rowOff>54356</xdr:rowOff>
    </xdr:to>
    <xdr:cxnSp macro="">
      <xdr:nvCxnSpPr>
        <xdr:cNvPr id="380" name="直線コネクタ 379"/>
        <xdr:cNvCxnSpPr/>
      </xdr:nvCxnSpPr>
      <xdr:spPr>
        <a:xfrm flipV="1">
          <a:off x="15290800" y="718769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81" name="フローチャート : 判断 380"/>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117873</xdr:rowOff>
    </xdr:from>
    <xdr:ext cx="736600" cy="259045"/>
    <xdr:sp macro="" textlink="">
      <xdr:nvSpPr>
        <xdr:cNvPr id="382" name="テキスト ボックス 381"/>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54356</xdr:rowOff>
    </xdr:from>
    <xdr:to>
      <xdr:col>22</xdr:col>
      <xdr:colOff>203200</xdr:colOff>
      <xdr:row>42</xdr:row>
      <xdr:rowOff>117094</xdr:rowOff>
    </xdr:to>
    <xdr:cxnSp macro="">
      <xdr:nvCxnSpPr>
        <xdr:cNvPr id="383" name="直線コネクタ 382"/>
        <xdr:cNvCxnSpPr/>
      </xdr:nvCxnSpPr>
      <xdr:spPr>
        <a:xfrm flipV="1">
          <a:off x="14401800" y="725525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54356</xdr:rowOff>
    </xdr:from>
    <xdr:to>
      <xdr:col>22</xdr:col>
      <xdr:colOff>254000</xdr:colOff>
      <xdr:row>41</xdr:row>
      <xdr:rowOff>155956</xdr:rowOff>
    </xdr:to>
    <xdr:sp macro="" textlink="">
      <xdr:nvSpPr>
        <xdr:cNvPr id="384" name="フローチャート : 判断 383"/>
        <xdr:cNvSpPr/>
      </xdr:nvSpPr>
      <xdr:spPr>
        <a:xfrm>
          <a:off x="15240000" y="70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166133</xdr:rowOff>
    </xdr:from>
    <xdr:ext cx="762000" cy="259045"/>
    <xdr:sp macro="" textlink="">
      <xdr:nvSpPr>
        <xdr:cNvPr id="385" name="テキスト ボックス 384"/>
        <xdr:cNvSpPr txBox="1"/>
      </xdr:nvSpPr>
      <xdr:spPr>
        <a:xfrm>
          <a:off x="14909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20574</xdr:rowOff>
    </xdr:from>
    <xdr:to>
      <xdr:col>21</xdr:col>
      <xdr:colOff>0</xdr:colOff>
      <xdr:row>42</xdr:row>
      <xdr:rowOff>117094</xdr:rowOff>
    </xdr:to>
    <xdr:cxnSp macro="">
      <xdr:nvCxnSpPr>
        <xdr:cNvPr id="386" name="直線コネクタ 385"/>
        <xdr:cNvCxnSpPr/>
      </xdr:nvCxnSpPr>
      <xdr:spPr>
        <a:xfrm>
          <a:off x="13512800" y="722147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117094</xdr:rowOff>
    </xdr:from>
    <xdr:to>
      <xdr:col>21</xdr:col>
      <xdr:colOff>50800</xdr:colOff>
      <xdr:row>42</xdr:row>
      <xdr:rowOff>47244</xdr:rowOff>
    </xdr:to>
    <xdr:sp macro="" textlink="">
      <xdr:nvSpPr>
        <xdr:cNvPr id="387" name="フローチャート : 判断 386"/>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57421</xdr:rowOff>
    </xdr:from>
    <xdr:ext cx="762000" cy="259045"/>
    <xdr:sp macro="" textlink="">
      <xdr:nvSpPr>
        <xdr:cNvPr id="388" name="テキスト ボックス 387"/>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160528</xdr:rowOff>
    </xdr:from>
    <xdr:to>
      <xdr:col>19</xdr:col>
      <xdr:colOff>533400</xdr:colOff>
      <xdr:row>42</xdr:row>
      <xdr:rowOff>90678</xdr:rowOff>
    </xdr:to>
    <xdr:sp macro="" textlink="">
      <xdr:nvSpPr>
        <xdr:cNvPr id="389" name="フローチャート : 判断 388"/>
        <xdr:cNvSpPr/>
      </xdr:nvSpPr>
      <xdr:spPr>
        <a:xfrm>
          <a:off x="13462000" y="71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75455</xdr:rowOff>
    </xdr:from>
    <xdr:ext cx="762000" cy="259045"/>
    <xdr:sp macro="" textlink="">
      <xdr:nvSpPr>
        <xdr:cNvPr id="390" name="テキスト ボックス 389"/>
        <xdr:cNvSpPr txBox="1"/>
      </xdr:nvSpPr>
      <xdr:spPr>
        <a:xfrm>
          <a:off x="13131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129286</xdr:rowOff>
    </xdr:from>
    <xdr:to>
      <xdr:col>24</xdr:col>
      <xdr:colOff>609600</xdr:colOff>
      <xdr:row>41</xdr:row>
      <xdr:rowOff>59436</xdr:rowOff>
    </xdr:to>
    <xdr:sp macro="" textlink="">
      <xdr:nvSpPr>
        <xdr:cNvPr id="396" name="円/楕円 395"/>
        <xdr:cNvSpPr/>
      </xdr:nvSpPr>
      <xdr:spPr>
        <a:xfrm>
          <a:off x="169672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145813</xdr:rowOff>
    </xdr:from>
    <xdr:ext cx="762000" cy="259045"/>
    <xdr:sp macro="" textlink="">
      <xdr:nvSpPr>
        <xdr:cNvPr id="397" name="公債費負担の状況該当値テキスト"/>
        <xdr:cNvSpPr txBox="1"/>
      </xdr:nvSpPr>
      <xdr:spPr>
        <a:xfrm>
          <a:off x="17106900" y="68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107442</xdr:rowOff>
    </xdr:from>
    <xdr:to>
      <xdr:col>23</xdr:col>
      <xdr:colOff>457200</xdr:colOff>
      <xdr:row>42</xdr:row>
      <xdr:rowOff>37592</xdr:rowOff>
    </xdr:to>
    <xdr:sp macro="" textlink="">
      <xdr:nvSpPr>
        <xdr:cNvPr id="398" name="円/楕円 397"/>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399" name="テキスト ボックス 398"/>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3556</xdr:rowOff>
    </xdr:from>
    <xdr:to>
      <xdr:col>22</xdr:col>
      <xdr:colOff>254000</xdr:colOff>
      <xdr:row>42</xdr:row>
      <xdr:rowOff>105156</xdr:rowOff>
    </xdr:to>
    <xdr:sp macro="" textlink="">
      <xdr:nvSpPr>
        <xdr:cNvPr id="400" name="円/楕円 399"/>
        <xdr:cNvSpPr/>
      </xdr:nvSpPr>
      <xdr:spPr>
        <a:xfrm>
          <a:off x="15240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89933</xdr:rowOff>
    </xdr:from>
    <xdr:ext cx="762000" cy="259045"/>
    <xdr:sp macro="" textlink="">
      <xdr:nvSpPr>
        <xdr:cNvPr id="401" name="テキスト ボックス 400"/>
        <xdr:cNvSpPr txBox="1"/>
      </xdr:nvSpPr>
      <xdr:spPr>
        <a:xfrm>
          <a:off x="14909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66294</xdr:rowOff>
    </xdr:from>
    <xdr:to>
      <xdr:col>21</xdr:col>
      <xdr:colOff>50800</xdr:colOff>
      <xdr:row>42</xdr:row>
      <xdr:rowOff>167894</xdr:rowOff>
    </xdr:to>
    <xdr:sp macro="" textlink="">
      <xdr:nvSpPr>
        <xdr:cNvPr id="402" name="円/楕円 401"/>
        <xdr:cNvSpPr/>
      </xdr:nvSpPr>
      <xdr:spPr>
        <a:xfrm>
          <a:off x="14351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152671</xdr:rowOff>
    </xdr:from>
    <xdr:ext cx="762000" cy="259045"/>
    <xdr:sp macro="" textlink="">
      <xdr:nvSpPr>
        <xdr:cNvPr id="403" name="テキスト ボックス 402"/>
        <xdr:cNvSpPr txBox="1"/>
      </xdr:nvSpPr>
      <xdr:spPr>
        <a:xfrm>
          <a:off x="14020800" y="735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141224</xdr:rowOff>
    </xdr:from>
    <xdr:to>
      <xdr:col>19</xdr:col>
      <xdr:colOff>533400</xdr:colOff>
      <xdr:row>42</xdr:row>
      <xdr:rowOff>71374</xdr:rowOff>
    </xdr:to>
    <xdr:sp macro="" textlink="">
      <xdr:nvSpPr>
        <xdr:cNvPr id="404" name="円/楕円 403"/>
        <xdr:cNvSpPr/>
      </xdr:nvSpPr>
      <xdr:spPr>
        <a:xfrm>
          <a:off x="13462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81551</xdr:rowOff>
    </xdr:from>
    <xdr:ext cx="762000" cy="259045"/>
    <xdr:sp macro="" textlink="">
      <xdr:nvSpPr>
        <xdr:cNvPr id="405" name="テキスト ボックス 404"/>
        <xdr:cNvSpPr txBox="1"/>
      </xdr:nvSpPr>
      <xdr:spPr>
        <a:xfrm>
          <a:off x="13131800" y="693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借入利率の高い地方債の償還が終了したことなどにより、将来負担額総額が前年度に対し</a:t>
          </a:r>
          <a:r>
            <a:rPr kumimoji="1" lang="en-US" altLang="ja-JP" sz="1300">
              <a:latin typeface="ＭＳ Ｐゴシック"/>
            </a:rPr>
            <a:t>314,175</a:t>
          </a:r>
          <a:r>
            <a:rPr kumimoji="1" lang="ja-JP" altLang="en-US" sz="1300">
              <a:latin typeface="ＭＳ Ｐゴシック"/>
            </a:rPr>
            <a:t>千円の減となった。これにより、将来負担比率は前年度と比較して</a:t>
          </a:r>
          <a:r>
            <a:rPr kumimoji="1" lang="en-US" altLang="ja-JP" sz="1300">
              <a:latin typeface="ＭＳ Ｐゴシック"/>
            </a:rPr>
            <a:t>0.7</a:t>
          </a:r>
          <a:r>
            <a:rPr kumimoji="1" lang="ja-JP" altLang="en-US" sz="1300">
              <a:latin typeface="ＭＳ Ｐゴシック"/>
            </a:rPr>
            <a:t>ポイント減少となったが、依然として類似団体平均値を上回る結果となっている。さらに、小中学校や公民館など、老朽化した公共施設の長寿命化や大規模改修が、早ければ平成</a:t>
          </a:r>
          <a:r>
            <a:rPr kumimoji="1" lang="en-US" altLang="ja-JP" sz="1300">
              <a:latin typeface="ＭＳ Ｐゴシック"/>
            </a:rPr>
            <a:t>31</a:t>
          </a:r>
          <a:r>
            <a:rPr kumimoji="1" lang="ja-JP" altLang="en-US" sz="1300">
              <a:latin typeface="ＭＳ Ｐゴシック"/>
            </a:rPr>
            <a:t>年度から本格的に開始される見込みで、将来負担比率の悪化が懸念される。それらの財源として、特定目的基金等の積極的な活用を行うことで、町債の発行を抑制、将来への負担を最小限に抑えるよう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6" name="直線コネクタ 435"/>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7"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38" name="直線コネクタ 437"/>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31024</xdr:rowOff>
    </xdr:from>
    <xdr:to>
      <xdr:col>24</xdr:col>
      <xdr:colOff>558800</xdr:colOff>
      <xdr:row>15</xdr:row>
      <xdr:rowOff>39068</xdr:rowOff>
    </xdr:to>
    <xdr:cxnSp macro="">
      <xdr:nvCxnSpPr>
        <xdr:cNvPr id="441" name="直線コネクタ 440"/>
        <xdr:cNvCxnSpPr/>
      </xdr:nvCxnSpPr>
      <xdr:spPr>
        <a:xfrm flipV="1">
          <a:off x="16179800" y="2602774"/>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42"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3" name="フローチャート : 判断 442"/>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39068</xdr:rowOff>
    </xdr:from>
    <xdr:to>
      <xdr:col>23</xdr:col>
      <xdr:colOff>406400</xdr:colOff>
      <xdr:row>15</xdr:row>
      <xdr:rowOff>58601</xdr:rowOff>
    </xdr:to>
    <xdr:cxnSp macro="">
      <xdr:nvCxnSpPr>
        <xdr:cNvPr id="444" name="直線コネクタ 443"/>
        <xdr:cNvCxnSpPr/>
      </xdr:nvCxnSpPr>
      <xdr:spPr>
        <a:xfrm flipV="1">
          <a:off x="15290800" y="2610818"/>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5" name="フローチャート : 判断 444"/>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6" name="テキスト ボックス 445"/>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58601</xdr:rowOff>
    </xdr:from>
    <xdr:to>
      <xdr:col>22</xdr:col>
      <xdr:colOff>203200</xdr:colOff>
      <xdr:row>15</xdr:row>
      <xdr:rowOff>137886</xdr:rowOff>
    </xdr:to>
    <xdr:cxnSp macro="">
      <xdr:nvCxnSpPr>
        <xdr:cNvPr id="447" name="直線コネクタ 446"/>
        <xdr:cNvCxnSpPr/>
      </xdr:nvCxnSpPr>
      <xdr:spPr>
        <a:xfrm flipV="1">
          <a:off x="14401800" y="2630351"/>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10100</xdr:rowOff>
    </xdr:from>
    <xdr:to>
      <xdr:col>22</xdr:col>
      <xdr:colOff>254000</xdr:colOff>
      <xdr:row>15</xdr:row>
      <xdr:rowOff>111700</xdr:rowOff>
    </xdr:to>
    <xdr:sp macro="" textlink="">
      <xdr:nvSpPr>
        <xdr:cNvPr id="448" name="フローチャート : 判断 447"/>
        <xdr:cNvSpPr/>
      </xdr:nvSpPr>
      <xdr:spPr>
        <a:xfrm>
          <a:off x="15240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96477</xdr:rowOff>
    </xdr:from>
    <xdr:ext cx="762000" cy="259045"/>
    <xdr:sp macro="" textlink="">
      <xdr:nvSpPr>
        <xdr:cNvPr id="449" name="テキスト ボックス 448"/>
        <xdr:cNvSpPr txBox="1"/>
      </xdr:nvSpPr>
      <xdr:spPr>
        <a:xfrm>
          <a:off x="14909800" y="26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137886</xdr:rowOff>
    </xdr:from>
    <xdr:to>
      <xdr:col>21</xdr:col>
      <xdr:colOff>0</xdr:colOff>
      <xdr:row>16</xdr:row>
      <xdr:rowOff>79042</xdr:rowOff>
    </xdr:to>
    <xdr:cxnSp macro="">
      <xdr:nvCxnSpPr>
        <xdr:cNvPr id="450" name="直線コネクタ 449"/>
        <xdr:cNvCxnSpPr/>
      </xdr:nvCxnSpPr>
      <xdr:spPr>
        <a:xfrm flipV="1">
          <a:off x="13512800" y="2709636"/>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115812</xdr:rowOff>
    </xdr:from>
    <xdr:to>
      <xdr:col>21</xdr:col>
      <xdr:colOff>50800</xdr:colOff>
      <xdr:row>16</xdr:row>
      <xdr:rowOff>45962</xdr:rowOff>
    </xdr:to>
    <xdr:sp macro="" textlink="">
      <xdr:nvSpPr>
        <xdr:cNvPr id="451" name="フローチャート : 判断 450"/>
        <xdr:cNvSpPr/>
      </xdr:nvSpPr>
      <xdr:spPr>
        <a:xfrm>
          <a:off x="14351000" y="268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30739</xdr:rowOff>
    </xdr:from>
    <xdr:ext cx="762000" cy="259045"/>
    <xdr:sp macro="" textlink="">
      <xdr:nvSpPr>
        <xdr:cNvPr id="452" name="テキスト ボックス 451"/>
        <xdr:cNvSpPr txBox="1"/>
      </xdr:nvSpPr>
      <xdr:spPr>
        <a:xfrm>
          <a:off x="14020800" y="277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13305</xdr:rowOff>
    </xdr:from>
    <xdr:to>
      <xdr:col>19</xdr:col>
      <xdr:colOff>533400</xdr:colOff>
      <xdr:row>16</xdr:row>
      <xdr:rowOff>114905</xdr:rowOff>
    </xdr:to>
    <xdr:sp macro="" textlink="">
      <xdr:nvSpPr>
        <xdr:cNvPr id="453" name="フローチャート : 判断 452"/>
        <xdr:cNvSpPr/>
      </xdr:nvSpPr>
      <xdr:spPr>
        <a:xfrm>
          <a:off x="13462000" y="275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125082</xdr:rowOff>
    </xdr:from>
    <xdr:ext cx="762000" cy="259045"/>
    <xdr:sp macro="" textlink="">
      <xdr:nvSpPr>
        <xdr:cNvPr id="454" name="テキスト ボックス 453"/>
        <xdr:cNvSpPr txBox="1"/>
      </xdr:nvSpPr>
      <xdr:spPr>
        <a:xfrm>
          <a:off x="13131800" y="252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151674</xdr:rowOff>
    </xdr:from>
    <xdr:to>
      <xdr:col>24</xdr:col>
      <xdr:colOff>609600</xdr:colOff>
      <xdr:row>15</xdr:row>
      <xdr:rowOff>81824</xdr:rowOff>
    </xdr:to>
    <xdr:sp macro="" textlink="">
      <xdr:nvSpPr>
        <xdr:cNvPr id="460" name="円/楕円 459"/>
        <xdr:cNvSpPr/>
      </xdr:nvSpPr>
      <xdr:spPr>
        <a:xfrm>
          <a:off x="16967200" y="25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123751</xdr:rowOff>
    </xdr:from>
    <xdr:ext cx="762000" cy="259045"/>
    <xdr:sp macro="" textlink="">
      <xdr:nvSpPr>
        <xdr:cNvPr id="461" name="将来負担の状況該当値テキスト"/>
        <xdr:cNvSpPr txBox="1"/>
      </xdr:nvSpPr>
      <xdr:spPr>
        <a:xfrm>
          <a:off x="17106900" y="252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159718</xdr:rowOff>
    </xdr:from>
    <xdr:to>
      <xdr:col>23</xdr:col>
      <xdr:colOff>457200</xdr:colOff>
      <xdr:row>15</xdr:row>
      <xdr:rowOff>89868</xdr:rowOff>
    </xdr:to>
    <xdr:sp macro="" textlink="">
      <xdr:nvSpPr>
        <xdr:cNvPr id="462" name="円/楕円 461"/>
        <xdr:cNvSpPr/>
      </xdr:nvSpPr>
      <xdr:spPr>
        <a:xfrm>
          <a:off x="16129000" y="256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74645</xdr:rowOff>
    </xdr:from>
    <xdr:ext cx="736600" cy="259045"/>
    <xdr:sp macro="" textlink="">
      <xdr:nvSpPr>
        <xdr:cNvPr id="463" name="テキスト ボックス 462"/>
        <xdr:cNvSpPr txBox="1"/>
      </xdr:nvSpPr>
      <xdr:spPr>
        <a:xfrm>
          <a:off x="15798800" y="264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7801</xdr:rowOff>
    </xdr:from>
    <xdr:to>
      <xdr:col>22</xdr:col>
      <xdr:colOff>254000</xdr:colOff>
      <xdr:row>15</xdr:row>
      <xdr:rowOff>109401</xdr:rowOff>
    </xdr:to>
    <xdr:sp macro="" textlink="">
      <xdr:nvSpPr>
        <xdr:cNvPr id="464" name="円/楕円 463"/>
        <xdr:cNvSpPr/>
      </xdr:nvSpPr>
      <xdr:spPr>
        <a:xfrm>
          <a:off x="15240000" y="257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119578</xdr:rowOff>
    </xdr:from>
    <xdr:ext cx="762000" cy="259045"/>
    <xdr:sp macro="" textlink="">
      <xdr:nvSpPr>
        <xdr:cNvPr id="465" name="テキスト ボックス 464"/>
        <xdr:cNvSpPr txBox="1"/>
      </xdr:nvSpPr>
      <xdr:spPr>
        <a:xfrm>
          <a:off x="14909800" y="234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87086</xdr:rowOff>
    </xdr:from>
    <xdr:to>
      <xdr:col>21</xdr:col>
      <xdr:colOff>50800</xdr:colOff>
      <xdr:row>16</xdr:row>
      <xdr:rowOff>17236</xdr:rowOff>
    </xdr:to>
    <xdr:sp macro="" textlink="">
      <xdr:nvSpPr>
        <xdr:cNvPr id="466" name="円/楕円 465"/>
        <xdr:cNvSpPr/>
      </xdr:nvSpPr>
      <xdr:spPr>
        <a:xfrm>
          <a:off x="14351000" y="265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27413</xdr:rowOff>
    </xdr:from>
    <xdr:ext cx="762000" cy="259045"/>
    <xdr:sp macro="" textlink="">
      <xdr:nvSpPr>
        <xdr:cNvPr id="467" name="テキスト ボックス 466"/>
        <xdr:cNvSpPr txBox="1"/>
      </xdr:nvSpPr>
      <xdr:spPr>
        <a:xfrm>
          <a:off x="14020800" y="242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28242</xdr:rowOff>
    </xdr:from>
    <xdr:to>
      <xdr:col>19</xdr:col>
      <xdr:colOff>533400</xdr:colOff>
      <xdr:row>16</xdr:row>
      <xdr:rowOff>129842</xdr:rowOff>
    </xdr:to>
    <xdr:sp macro="" textlink="">
      <xdr:nvSpPr>
        <xdr:cNvPr id="468" name="円/楕円 467"/>
        <xdr:cNvSpPr/>
      </xdr:nvSpPr>
      <xdr:spPr>
        <a:xfrm>
          <a:off x="13462000" y="277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114619</xdr:rowOff>
    </xdr:from>
    <xdr:ext cx="762000" cy="259045"/>
    <xdr:sp macro="" textlink="">
      <xdr:nvSpPr>
        <xdr:cNvPr id="469" name="テキスト ボックス 468"/>
        <xdr:cNvSpPr txBox="1"/>
      </xdr:nvSpPr>
      <xdr:spPr>
        <a:xfrm>
          <a:off x="13131800" y="285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31,259
30,154
29.18
9,922,767
9,069,643
803,490
5,954,518
8,394,605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類似団体平均と比較すると、人件費は低く推移している。主な要因としては、人口に対する職員数が少ないことに加え、消防、学校給食業務を一部事務組合で行っていることが挙げられる。</a:t>
          </a:r>
        </a:p>
        <a:p>
          <a:r>
            <a:rPr kumimoji="1" lang="ja-JP" altLang="en-US" sz="1300">
              <a:latin typeface="ＭＳ Ｐゴシック"/>
            </a:rPr>
            <a:t>　今後は退職職員が減少し、現在の職員の昇給等により、人件費は上昇傾向に転じる見込みである。今後は、人件費の上昇を注視するとともに、本町にとって適正な職員給与のあり方の検討に取り組む。</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73660</xdr:rowOff>
    </xdr:from>
    <xdr:to>
      <xdr:col>7</xdr:col>
      <xdr:colOff>15875</xdr:colOff>
      <xdr:row>34</xdr:row>
      <xdr:rowOff>96520</xdr:rowOff>
    </xdr:to>
    <xdr:cxnSp macro="">
      <xdr:nvCxnSpPr>
        <xdr:cNvPr id="66" name="直線コネクタ 65"/>
        <xdr:cNvCxnSpPr/>
      </xdr:nvCxnSpPr>
      <xdr:spPr>
        <a:xfrm>
          <a:off x="3987800" y="5902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135907</xdr:rowOff>
    </xdr:from>
    <xdr:ext cx="762000" cy="259045"/>
    <xdr:sp macro="" textlink="">
      <xdr:nvSpPr>
        <xdr:cNvPr id="67" name="人件費平均値テキスト"/>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73660</xdr:rowOff>
    </xdr:from>
    <xdr:to>
      <xdr:col>5</xdr:col>
      <xdr:colOff>549275</xdr:colOff>
      <xdr:row>34</xdr:row>
      <xdr:rowOff>119380</xdr:rowOff>
    </xdr:to>
    <xdr:cxnSp macro="">
      <xdr:nvCxnSpPr>
        <xdr:cNvPr id="69" name="直線コネクタ 68"/>
        <xdr:cNvCxnSpPr/>
      </xdr:nvCxnSpPr>
      <xdr:spPr>
        <a:xfrm flipV="1">
          <a:off x="3098800" y="5902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93997</xdr:rowOff>
    </xdr:from>
    <xdr:ext cx="736600" cy="259045"/>
    <xdr:sp macro="" textlink="">
      <xdr:nvSpPr>
        <xdr:cNvPr id="71" name="テキスト ボックス 70"/>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119380</xdr:rowOff>
    </xdr:from>
    <xdr:to>
      <xdr:col>4</xdr:col>
      <xdr:colOff>346075</xdr:colOff>
      <xdr:row>34</xdr:row>
      <xdr:rowOff>134620</xdr:rowOff>
    </xdr:to>
    <xdr:cxnSp macro="">
      <xdr:nvCxnSpPr>
        <xdr:cNvPr id="72" name="直線コネクタ 71"/>
        <xdr:cNvCxnSpPr/>
      </xdr:nvCxnSpPr>
      <xdr:spPr>
        <a:xfrm flipV="1">
          <a:off x="2209800" y="5948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134620</xdr:rowOff>
    </xdr:from>
    <xdr:to>
      <xdr:col>3</xdr:col>
      <xdr:colOff>142875</xdr:colOff>
      <xdr:row>35</xdr:row>
      <xdr:rowOff>69850</xdr:rowOff>
    </xdr:to>
    <xdr:cxnSp macro="">
      <xdr:nvCxnSpPr>
        <xdr:cNvPr id="75" name="直線コネクタ 74"/>
        <xdr:cNvCxnSpPr/>
      </xdr:nvCxnSpPr>
      <xdr:spPr>
        <a:xfrm flipV="1">
          <a:off x="1320800" y="59639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110490</xdr:rowOff>
    </xdr:from>
    <xdr:to>
      <xdr:col>3</xdr:col>
      <xdr:colOff>193675</xdr:colOff>
      <xdr:row>36</xdr:row>
      <xdr:rowOff>40640</xdr:rowOff>
    </xdr:to>
    <xdr:sp macro="" textlink="">
      <xdr:nvSpPr>
        <xdr:cNvPr id="76" name="フローチャート : 判断 75"/>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25417</xdr:rowOff>
    </xdr:from>
    <xdr:ext cx="762000" cy="259045"/>
    <xdr:sp macro="" textlink="">
      <xdr:nvSpPr>
        <xdr:cNvPr id="77" name="テキスト ボックス 76"/>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22860</xdr:rowOff>
    </xdr:from>
    <xdr:to>
      <xdr:col>1</xdr:col>
      <xdr:colOff>676275</xdr:colOff>
      <xdr:row>36</xdr:row>
      <xdr:rowOff>124460</xdr:rowOff>
    </xdr:to>
    <xdr:sp macro="" textlink="">
      <xdr:nvSpPr>
        <xdr:cNvPr id="78" name="フローチャート : 判断 77"/>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109237</xdr:rowOff>
    </xdr:from>
    <xdr:ext cx="762000" cy="259045"/>
    <xdr:sp macro="" textlink="">
      <xdr:nvSpPr>
        <xdr:cNvPr id="79" name="テキスト ボックス 78"/>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45720</xdr:rowOff>
    </xdr:from>
    <xdr:to>
      <xdr:col>7</xdr:col>
      <xdr:colOff>66675</xdr:colOff>
      <xdr:row>34</xdr:row>
      <xdr:rowOff>147320</xdr:rowOff>
    </xdr:to>
    <xdr:sp macro="" textlink="">
      <xdr:nvSpPr>
        <xdr:cNvPr id="85" name="円/楕円 84"/>
        <xdr:cNvSpPr/>
      </xdr:nvSpPr>
      <xdr:spPr>
        <a:xfrm>
          <a:off x="4775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62247</xdr:rowOff>
    </xdr:from>
    <xdr:ext cx="762000" cy="259045"/>
    <xdr:sp macro="" textlink="">
      <xdr:nvSpPr>
        <xdr:cNvPr id="86" name="人件費該当値テキスト"/>
        <xdr:cNvSpPr txBox="1"/>
      </xdr:nvSpPr>
      <xdr:spPr>
        <a:xfrm>
          <a:off x="49149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22860</xdr:rowOff>
    </xdr:from>
    <xdr:to>
      <xdr:col>5</xdr:col>
      <xdr:colOff>600075</xdr:colOff>
      <xdr:row>34</xdr:row>
      <xdr:rowOff>124460</xdr:rowOff>
    </xdr:to>
    <xdr:sp macro="" textlink="">
      <xdr:nvSpPr>
        <xdr:cNvPr id="87" name="円/楕円 86"/>
        <xdr:cNvSpPr/>
      </xdr:nvSpPr>
      <xdr:spPr>
        <a:xfrm>
          <a:off x="3937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134637</xdr:rowOff>
    </xdr:from>
    <xdr:ext cx="736600" cy="259045"/>
    <xdr:sp macro="" textlink="">
      <xdr:nvSpPr>
        <xdr:cNvPr id="88" name="テキスト ボックス 87"/>
        <xdr:cNvSpPr txBox="1"/>
      </xdr:nvSpPr>
      <xdr:spPr>
        <a:xfrm>
          <a:off x="3606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68580</xdr:rowOff>
    </xdr:from>
    <xdr:to>
      <xdr:col>4</xdr:col>
      <xdr:colOff>396875</xdr:colOff>
      <xdr:row>34</xdr:row>
      <xdr:rowOff>170180</xdr:rowOff>
    </xdr:to>
    <xdr:sp macro="" textlink="">
      <xdr:nvSpPr>
        <xdr:cNvPr id="89" name="円/楕円 88"/>
        <xdr:cNvSpPr/>
      </xdr:nvSpPr>
      <xdr:spPr>
        <a:xfrm>
          <a:off x="3048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8907</xdr:rowOff>
    </xdr:from>
    <xdr:ext cx="762000" cy="259045"/>
    <xdr:sp macro="" textlink="">
      <xdr:nvSpPr>
        <xdr:cNvPr id="90" name="テキスト ボックス 89"/>
        <xdr:cNvSpPr txBox="1"/>
      </xdr:nvSpPr>
      <xdr:spPr>
        <a:xfrm>
          <a:off x="2717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83820</xdr:rowOff>
    </xdr:from>
    <xdr:to>
      <xdr:col>3</xdr:col>
      <xdr:colOff>193675</xdr:colOff>
      <xdr:row>35</xdr:row>
      <xdr:rowOff>13970</xdr:rowOff>
    </xdr:to>
    <xdr:sp macro="" textlink="">
      <xdr:nvSpPr>
        <xdr:cNvPr id="91" name="円/楕円 90"/>
        <xdr:cNvSpPr/>
      </xdr:nvSpPr>
      <xdr:spPr>
        <a:xfrm>
          <a:off x="2159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24147</xdr:rowOff>
    </xdr:from>
    <xdr:ext cx="762000" cy="259045"/>
    <xdr:sp macro="" textlink="">
      <xdr:nvSpPr>
        <xdr:cNvPr id="92" name="テキスト ボックス 91"/>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19050</xdr:rowOff>
    </xdr:from>
    <xdr:to>
      <xdr:col>1</xdr:col>
      <xdr:colOff>676275</xdr:colOff>
      <xdr:row>35</xdr:row>
      <xdr:rowOff>120650</xdr:rowOff>
    </xdr:to>
    <xdr:sp macro="" textlink="">
      <xdr:nvSpPr>
        <xdr:cNvPr id="93" name="円/楕円 92"/>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130827</xdr:rowOff>
    </xdr:from>
    <xdr:ext cx="762000" cy="259045"/>
    <xdr:sp macro="" textlink="">
      <xdr:nvSpPr>
        <xdr:cNvPr id="94" name="テキスト ボックス 93"/>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類似団体平均と比較すると、低く推移しているものの、前年度に対し</a:t>
          </a:r>
          <a:r>
            <a:rPr kumimoji="1" lang="en-US" altLang="ja-JP" sz="1300">
              <a:latin typeface="ＭＳ Ｐゴシック"/>
            </a:rPr>
            <a:t>0.6</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主な要因としては印刷用複合機の入替えなど、情報ネットワーク事業に係る経費が増加したことが挙げられる。</a:t>
          </a:r>
          <a:endParaRPr kumimoji="1" lang="en-US" altLang="ja-JP" sz="1300">
            <a:latin typeface="ＭＳ Ｐゴシック"/>
          </a:endParaRPr>
        </a:p>
        <a:p>
          <a:r>
            <a:rPr kumimoji="1" lang="ja-JP" altLang="en-US" sz="1300">
              <a:latin typeface="ＭＳ Ｐゴシック"/>
            </a:rPr>
            <a:t>　物件費については、引き続き、維持管理経費や事務事業の見直しをい、効率的な財政運営に努める。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72571</xdr:rowOff>
    </xdr:from>
    <xdr:to>
      <xdr:col>24</xdr:col>
      <xdr:colOff>31750</xdr:colOff>
      <xdr:row>14</xdr:row>
      <xdr:rowOff>137886</xdr:rowOff>
    </xdr:to>
    <xdr:cxnSp macro="">
      <xdr:nvCxnSpPr>
        <xdr:cNvPr id="129" name="直線コネクタ 128"/>
        <xdr:cNvCxnSpPr/>
      </xdr:nvCxnSpPr>
      <xdr:spPr>
        <a:xfrm>
          <a:off x="15671800" y="247287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72571</xdr:rowOff>
    </xdr:from>
    <xdr:to>
      <xdr:col>22</xdr:col>
      <xdr:colOff>565150</xdr:colOff>
      <xdr:row>14</xdr:row>
      <xdr:rowOff>83457</xdr:rowOff>
    </xdr:to>
    <xdr:cxnSp macro="">
      <xdr:nvCxnSpPr>
        <xdr:cNvPr id="132" name="直線コネクタ 131"/>
        <xdr:cNvCxnSpPr/>
      </xdr:nvCxnSpPr>
      <xdr:spPr>
        <a:xfrm flipV="1">
          <a:off x="14782800" y="24728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124279</xdr:rowOff>
    </xdr:from>
    <xdr:to>
      <xdr:col>21</xdr:col>
      <xdr:colOff>361950</xdr:colOff>
      <xdr:row>14</xdr:row>
      <xdr:rowOff>83457</xdr:rowOff>
    </xdr:to>
    <xdr:cxnSp macro="">
      <xdr:nvCxnSpPr>
        <xdr:cNvPr id="135" name="直線コネクタ 134"/>
        <xdr:cNvCxnSpPr/>
      </xdr:nvCxnSpPr>
      <xdr:spPr>
        <a:xfrm>
          <a:off x="13893800" y="23531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6" name="フローチャート : 判断 135"/>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7" name="テキスト ボックス 136"/>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91621</xdr:rowOff>
    </xdr:from>
    <xdr:to>
      <xdr:col>20</xdr:col>
      <xdr:colOff>158750</xdr:colOff>
      <xdr:row>13</xdr:row>
      <xdr:rowOff>124279</xdr:rowOff>
    </xdr:to>
    <xdr:cxnSp macro="">
      <xdr:nvCxnSpPr>
        <xdr:cNvPr id="138" name="直線コネクタ 137"/>
        <xdr:cNvCxnSpPr/>
      </xdr:nvCxnSpPr>
      <xdr:spPr>
        <a:xfrm>
          <a:off x="13004800" y="23204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100693</xdr:rowOff>
    </xdr:from>
    <xdr:to>
      <xdr:col>20</xdr:col>
      <xdr:colOff>209550</xdr:colOff>
      <xdr:row>16</xdr:row>
      <xdr:rowOff>30843</xdr:rowOff>
    </xdr:to>
    <xdr:sp macro="" textlink="">
      <xdr:nvSpPr>
        <xdr:cNvPr id="139" name="フローチャート : 判断 138"/>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15620</xdr:rowOff>
    </xdr:from>
    <xdr:ext cx="762000" cy="259045"/>
    <xdr:sp macro="" textlink="">
      <xdr:nvSpPr>
        <xdr:cNvPr id="140" name="テキスト ボックス 139"/>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13607</xdr:rowOff>
    </xdr:from>
    <xdr:to>
      <xdr:col>19</xdr:col>
      <xdr:colOff>6350</xdr:colOff>
      <xdr:row>15</xdr:row>
      <xdr:rowOff>115207</xdr:rowOff>
    </xdr:to>
    <xdr:sp macro="" textlink="">
      <xdr:nvSpPr>
        <xdr:cNvPr id="141" name="フローチャート : 判断 140"/>
        <xdr:cNvSpPr/>
      </xdr:nvSpPr>
      <xdr:spPr>
        <a:xfrm>
          <a:off x="12954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99984</xdr:rowOff>
    </xdr:from>
    <xdr:ext cx="762000" cy="259045"/>
    <xdr:sp macro="" textlink="">
      <xdr:nvSpPr>
        <xdr:cNvPr id="142" name="テキスト ボックス 141"/>
        <xdr:cNvSpPr txBox="1"/>
      </xdr:nvSpPr>
      <xdr:spPr>
        <a:xfrm>
          <a:off x="12623800" y="267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87086</xdr:rowOff>
    </xdr:from>
    <xdr:to>
      <xdr:col>24</xdr:col>
      <xdr:colOff>82550</xdr:colOff>
      <xdr:row>15</xdr:row>
      <xdr:rowOff>17236</xdr:rowOff>
    </xdr:to>
    <xdr:sp macro="" textlink="">
      <xdr:nvSpPr>
        <xdr:cNvPr id="148" name="円/楕円 147"/>
        <xdr:cNvSpPr/>
      </xdr:nvSpPr>
      <xdr:spPr>
        <a:xfrm>
          <a:off x="164592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103613</xdr:rowOff>
    </xdr:from>
    <xdr:ext cx="762000" cy="259045"/>
    <xdr:sp macro="" textlink="">
      <xdr:nvSpPr>
        <xdr:cNvPr id="149" name="物件費該当値テキスト"/>
        <xdr:cNvSpPr txBox="1"/>
      </xdr:nvSpPr>
      <xdr:spPr>
        <a:xfrm>
          <a:off x="165989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21771</xdr:rowOff>
    </xdr:from>
    <xdr:to>
      <xdr:col>22</xdr:col>
      <xdr:colOff>615950</xdr:colOff>
      <xdr:row>14</xdr:row>
      <xdr:rowOff>123371</xdr:rowOff>
    </xdr:to>
    <xdr:sp macro="" textlink="">
      <xdr:nvSpPr>
        <xdr:cNvPr id="150" name="円/楕円 149"/>
        <xdr:cNvSpPr/>
      </xdr:nvSpPr>
      <xdr:spPr>
        <a:xfrm>
          <a:off x="15621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133548</xdr:rowOff>
    </xdr:from>
    <xdr:ext cx="736600" cy="259045"/>
    <xdr:sp macro="" textlink="">
      <xdr:nvSpPr>
        <xdr:cNvPr id="151" name="テキスト ボックス 150"/>
        <xdr:cNvSpPr txBox="1"/>
      </xdr:nvSpPr>
      <xdr:spPr>
        <a:xfrm>
          <a:off x="15290800" y="2190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32657</xdr:rowOff>
    </xdr:from>
    <xdr:to>
      <xdr:col>21</xdr:col>
      <xdr:colOff>412750</xdr:colOff>
      <xdr:row>14</xdr:row>
      <xdr:rowOff>134257</xdr:rowOff>
    </xdr:to>
    <xdr:sp macro="" textlink="">
      <xdr:nvSpPr>
        <xdr:cNvPr id="152" name="円/楕円 151"/>
        <xdr:cNvSpPr/>
      </xdr:nvSpPr>
      <xdr:spPr>
        <a:xfrm>
          <a:off x="14732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144434</xdr:rowOff>
    </xdr:from>
    <xdr:ext cx="762000" cy="259045"/>
    <xdr:sp macro="" textlink="">
      <xdr:nvSpPr>
        <xdr:cNvPr id="153" name="テキスト ボックス 152"/>
        <xdr:cNvSpPr txBox="1"/>
      </xdr:nvSpPr>
      <xdr:spPr>
        <a:xfrm>
          <a:off x="14401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73479</xdr:rowOff>
    </xdr:from>
    <xdr:to>
      <xdr:col>20</xdr:col>
      <xdr:colOff>209550</xdr:colOff>
      <xdr:row>14</xdr:row>
      <xdr:rowOff>3629</xdr:rowOff>
    </xdr:to>
    <xdr:sp macro="" textlink="">
      <xdr:nvSpPr>
        <xdr:cNvPr id="154" name="円/楕円 153"/>
        <xdr:cNvSpPr/>
      </xdr:nvSpPr>
      <xdr:spPr>
        <a:xfrm>
          <a:off x="13843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13806</xdr:rowOff>
    </xdr:from>
    <xdr:ext cx="762000" cy="259045"/>
    <xdr:sp macro="" textlink="">
      <xdr:nvSpPr>
        <xdr:cNvPr id="155" name="テキスト ボックス 154"/>
        <xdr:cNvSpPr txBox="1"/>
      </xdr:nvSpPr>
      <xdr:spPr>
        <a:xfrm>
          <a:off x="13512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40821</xdr:rowOff>
    </xdr:from>
    <xdr:to>
      <xdr:col>19</xdr:col>
      <xdr:colOff>6350</xdr:colOff>
      <xdr:row>13</xdr:row>
      <xdr:rowOff>142421</xdr:rowOff>
    </xdr:to>
    <xdr:sp macro="" textlink="">
      <xdr:nvSpPr>
        <xdr:cNvPr id="156" name="円/楕円 155"/>
        <xdr:cNvSpPr/>
      </xdr:nvSpPr>
      <xdr:spPr>
        <a:xfrm>
          <a:off x="12954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152598</xdr:rowOff>
    </xdr:from>
    <xdr:ext cx="762000" cy="259045"/>
    <xdr:sp macro="" textlink="">
      <xdr:nvSpPr>
        <xdr:cNvPr id="157" name="テキスト ボックス 156"/>
        <xdr:cNvSpPr txBox="1"/>
      </xdr:nvSpPr>
      <xdr:spPr>
        <a:xfrm>
          <a:off x="12623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年度においては、町の保育給付（歳出）と、国県負担金（歳入）のバランスで、結果的に</a:t>
          </a:r>
          <a:r>
            <a:rPr kumimoji="1" lang="en-US" altLang="ja-JP" sz="1300">
              <a:latin typeface="ＭＳ Ｐゴシック"/>
            </a:rPr>
            <a:t>1.1</a:t>
          </a:r>
          <a:r>
            <a:rPr kumimoji="1" lang="ja-JP" altLang="en-US" sz="1300">
              <a:latin typeface="ＭＳ Ｐゴシック"/>
            </a:rPr>
            <a:t>ポイントの改善があったが、次年度において平成</a:t>
          </a:r>
          <a:r>
            <a:rPr kumimoji="1" lang="en-US" altLang="ja-JP" sz="1300">
              <a:latin typeface="ＭＳ Ｐゴシック"/>
            </a:rPr>
            <a:t>28</a:t>
          </a:r>
          <a:r>
            <a:rPr kumimoji="1" lang="ja-JP" altLang="en-US" sz="1300">
              <a:latin typeface="ＭＳ Ｐゴシック"/>
            </a:rPr>
            <a:t>年度分の国県負担金の還付が生じている。還付分を差し引いた場合の扶助費指数は</a:t>
          </a:r>
          <a:r>
            <a:rPr kumimoji="1" lang="en-US" altLang="ja-JP" sz="1300">
              <a:latin typeface="ＭＳ Ｐゴシック"/>
            </a:rPr>
            <a:t>9.1</a:t>
          </a:r>
          <a:r>
            <a:rPr kumimoji="1" lang="ja-JP" altLang="en-US" sz="1300">
              <a:latin typeface="ＭＳ Ｐゴシック"/>
            </a:rPr>
            <a:t>％と試算され、経常収支比率に占める扶助費割合は上昇していることがわかる。子育て支援、高齢者、障害者支援は町の重点施策であるが、単独事業の点検、検討、見直し等により上昇を抑制する。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45357</xdr:rowOff>
    </xdr:from>
    <xdr:to>
      <xdr:col>7</xdr:col>
      <xdr:colOff>15875</xdr:colOff>
      <xdr:row>57</xdr:row>
      <xdr:rowOff>53522</xdr:rowOff>
    </xdr:to>
    <xdr:cxnSp macro="">
      <xdr:nvCxnSpPr>
        <xdr:cNvPr id="192" name="直線コネクタ 191"/>
        <xdr:cNvCxnSpPr/>
      </xdr:nvCxnSpPr>
      <xdr:spPr>
        <a:xfrm flipV="1">
          <a:off x="3987800" y="9646557"/>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93"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37193</xdr:rowOff>
    </xdr:from>
    <xdr:to>
      <xdr:col>5</xdr:col>
      <xdr:colOff>549275</xdr:colOff>
      <xdr:row>57</xdr:row>
      <xdr:rowOff>53522</xdr:rowOff>
    </xdr:to>
    <xdr:cxnSp macro="">
      <xdr:nvCxnSpPr>
        <xdr:cNvPr id="195" name="直線コネクタ 194"/>
        <xdr:cNvCxnSpPr/>
      </xdr:nvCxnSpPr>
      <xdr:spPr>
        <a:xfrm>
          <a:off x="3098800" y="98098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6" name="フローチャート : 判断 195"/>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7" name="テキスト ボックス 196"/>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37193</xdr:rowOff>
    </xdr:from>
    <xdr:to>
      <xdr:col>4</xdr:col>
      <xdr:colOff>346075</xdr:colOff>
      <xdr:row>57</xdr:row>
      <xdr:rowOff>37193</xdr:rowOff>
    </xdr:to>
    <xdr:cxnSp macro="">
      <xdr:nvCxnSpPr>
        <xdr:cNvPr id="198" name="直線コネクタ 197"/>
        <xdr:cNvCxnSpPr/>
      </xdr:nvCxnSpPr>
      <xdr:spPr>
        <a:xfrm>
          <a:off x="2209800" y="9809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200" name="テキスト ボックス 199"/>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4535</xdr:rowOff>
    </xdr:from>
    <xdr:to>
      <xdr:col>3</xdr:col>
      <xdr:colOff>142875</xdr:colOff>
      <xdr:row>57</xdr:row>
      <xdr:rowOff>37193</xdr:rowOff>
    </xdr:to>
    <xdr:cxnSp macro="">
      <xdr:nvCxnSpPr>
        <xdr:cNvPr id="201" name="直線コネクタ 200"/>
        <xdr:cNvCxnSpPr/>
      </xdr:nvCxnSpPr>
      <xdr:spPr>
        <a:xfrm>
          <a:off x="1320800" y="9777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03" name="テキスト ボックス 202"/>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04" name="フローチャート : 判断 20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05" name="テキスト ボックス 204"/>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211" name="円/楕円 210"/>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138084</xdr:rowOff>
    </xdr:from>
    <xdr:ext cx="762000" cy="259045"/>
    <xdr:sp macro="" textlink="">
      <xdr:nvSpPr>
        <xdr:cNvPr id="212" name="扶助費該当値テキスト"/>
        <xdr:cNvSpPr txBox="1"/>
      </xdr:nvSpPr>
      <xdr:spPr>
        <a:xfrm>
          <a:off x="49149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2722</xdr:rowOff>
    </xdr:from>
    <xdr:to>
      <xdr:col>5</xdr:col>
      <xdr:colOff>600075</xdr:colOff>
      <xdr:row>57</xdr:row>
      <xdr:rowOff>104322</xdr:rowOff>
    </xdr:to>
    <xdr:sp macro="" textlink="">
      <xdr:nvSpPr>
        <xdr:cNvPr id="213" name="円/楕円 212"/>
        <xdr:cNvSpPr/>
      </xdr:nvSpPr>
      <xdr:spPr>
        <a:xfrm>
          <a:off x="3937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89099</xdr:rowOff>
    </xdr:from>
    <xdr:ext cx="736600" cy="259045"/>
    <xdr:sp macro="" textlink="">
      <xdr:nvSpPr>
        <xdr:cNvPr id="214" name="テキスト ボックス 213"/>
        <xdr:cNvSpPr txBox="1"/>
      </xdr:nvSpPr>
      <xdr:spPr>
        <a:xfrm>
          <a:off x="3606800" y="98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157843</xdr:rowOff>
    </xdr:from>
    <xdr:to>
      <xdr:col>4</xdr:col>
      <xdr:colOff>396875</xdr:colOff>
      <xdr:row>57</xdr:row>
      <xdr:rowOff>87993</xdr:rowOff>
    </xdr:to>
    <xdr:sp macro="" textlink="">
      <xdr:nvSpPr>
        <xdr:cNvPr id="215" name="円/楕円 214"/>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216" name="テキスト ボックス 215"/>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157843</xdr:rowOff>
    </xdr:from>
    <xdr:to>
      <xdr:col>3</xdr:col>
      <xdr:colOff>193675</xdr:colOff>
      <xdr:row>57</xdr:row>
      <xdr:rowOff>87993</xdr:rowOff>
    </xdr:to>
    <xdr:sp macro="" textlink="">
      <xdr:nvSpPr>
        <xdr:cNvPr id="217" name="円/楕円 216"/>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72770</xdr:rowOff>
    </xdr:from>
    <xdr:ext cx="762000" cy="259045"/>
    <xdr:sp macro="" textlink="">
      <xdr:nvSpPr>
        <xdr:cNvPr id="218" name="テキスト ボックス 217"/>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125185</xdr:rowOff>
    </xdr:from>
    <xdr:to>
      <xdr:col>1</xdr:col>
      <xdr:colOff>676275</xdr:colOff>
      <xdr:row>57</xdr:row>
      <xdr:rowOff>55335</xdr:rowOff>
    </xdr:to>
    <xdr:sp macro="" textlink="">
      <xdr:nvSpPr>
        <xdr:cNvPr id="219" name="円/楕円 218"/>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40112</xdr:rowOff>
    </xdr:from>
    <xdr:ext cx="762000" cy="259045"/>
    <xdr:sp macro="" textlink="">
      <xdr:nvSpPr>
        <xdr:cNvPr id="220" name="テキスト ボックス 219"/>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その他に係る経常収支比率は、類似団体平均を下回っているが、</a:t>
          </a:r>
          <a:r>
            <a:rPr kumimoji="1" lang="en-US" altLang="ja-JP" sz="1300">
              <a:latin typeface="ＭＳ Ｐゴシック"/>
            </a:rPr>
            <a:t>0.7</a:t>
          </a:r>
          <a:r>
            <a:rPr kumimoji="1" lang="ja-JP" altLang="en-US" sz="1300">
              <a:latin typeface="ＭＳ Ｐゴシック"/>
            </a:rPr>
            <a:t>ポイント減少した。これは、国民健康保険への繰出金が減額となったことが影響している。繰出金としては前年度に対し</a:t>
          </a:r>
          <a:r>
            <a:rPr kumimoji="1" lang="en-US" altLang="ja-JP" sz="1300">
              <a:latin typeface="ＭＳ Ｐゴシック"/>
            </a:rPr>
            <a:t>72,025</a:t>
          </a:r>
          <a:r>
            <a:rPr kumimoji="1" lang="ja-JP" altLang="en-US" sz="1300">
              <a:latin typeface="ＭＳ Ｐゴシック"/>
            </a:rPr>
            <a:t>千円</a:t>
          </a:r>
          <a:r>
            <a:rPr kumimoji="1" lang="en-US" altLang="ja-JP" sz="1300">
              <a:latin typeface="ＭＳ Ｐゴシック"/>
            </a:rPr>
            <a:t>7.9</a:t>
          </a:r>
          <a:r>
            <a:rPr kumimoji="1" lang="ja-JP" altLang="en-US" sz="1300">
              <a:latin typeface="ＭＳ Ｐゴシック"/>
            </a:rPr>
            <a:t>％の減額となった。今後、各保険事業への繰出に関しては、加入者数の状況と保険料のバランスについて検討を行い、経費節減と適正な事業促進に努める。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8890</xdr:rowOff>
    </xdr:from>
    <xdr:to>
      <xdr:col>24</xdr:col>
      <xdr:colOff>31750</xdr:colOff>
      <xdr:row>55</xdr:row>
      <xdr:rowOff>62230</xdr:rowOff>
    </xdr:to>
    <xdr:cxnSp macro="">
      <xdr:nvCxnSpPr>
        <xdr:cNvPr id="253" name="直線コネクタ 252"/>
        <xdr:cNvCxnSpPr/>
      </xdr:nvCxnSpPr>
      <xdr:spPr>
        <a:xfrm flipV="1">
          <a:off x="15671800" y="94386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4"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16510</xdr:rowOff>
    </xdr:from>
    <xdr:to>
      <xdr:col>22</xdr:col>
      <xdr:colOff>565150</xdr:colOff>
      <xdr:row>55</xdr:row>
      <xdr:rowOff>62230</xdr:rowOff>
    </xdr:to>
    <xdr:cxnSp macro="">
      <xdr:nvCxnSpPr>
        <xdr:cNvPr id="256" name="直線コネクタ 255"/>
        <xdr:cNvCxnSpPr/>
      </xdr:nvCxnSpPr>
      <xdr:spPr>
        <a:xfrm>
          <a:off x="14782800" y="9446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7" name="フローチャート : 判断 256"/>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8" name="テキスト ボックス 257"/>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16510</xdr:rowOff>
    </xdr:from>
    <xdr:to>
      <xdr:col>21</xdr:col>
      <xdr:colOff>361950</xdr:colOff>
      <xdr:row>55</xdr:row>
      <xdr:rowOff>153670</xdr:rowOff>
    </xdr:to>
    <xdr:cxnSp macro="">
      <xdr:nvCxnSpPr>
        <xdr:cNvPr id="259" name="直線コネクタ 258"/>
        <xdr:cNvCxnSpPr/>
      </xdr:nvCxnSpPr>
      <xdr:spPr>
        <a:xfrm flipV="1">
          <a:off x="13893800" y="94462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60" name="フローチャート : 判断 259"/>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61" name="テキスト ボックス 260"/>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31750</xdr:rowOff>
    </xdr:from>
    <xdr:to>
      <xdr:col>20</xdr:col>
      <xdr:colOff>158750</xdr:colOff>
      <xdr:row>55</xdr:row>
      <xdr:rowOff>153670</xdr:rowOff>
    </xdr:to>
    <xdr:cxnSp macro="">
      <xdr:nvCxnSpPr>
        <xdr:cNvPr id="262" name="直線コネクタ 261"/>
        <xdr:cNvCxnSpPr/>
      </xdr:nvCxnSpPr>
      <xdr:spPr>
        <a:xfrm>
          <a:off x="13004800" y="94615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3" name="フローチャート : 判断 262"/>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4" name="テキスト ボックス 263"/>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5" name="フローチャート : 判断 264"/>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66" name="テキスト ボックス 265"/>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129540</xdr:rowOff>
    </xdr:from>
    <xdr:to>
      <xdr:col>24</xdr:col>
      <xdr:colOff>82550</xdr:colOff>
      <xdr:row>55</xdr:row>
      <xdr:rowOff>59690</xdr:rowOff>
    </xdr:to>
    <xdr:sp macro="" textlink="">
      <xdr:nvSpPr>
        <xdr:cNvPr id="272" name="円/楕円 271"/>
        <xdr:cNvSpPr/>
      </xdr:nvSpPr>
      <xdr:spPr>
        <a:xfrm>
          <a:off x="16459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146067</xdr:rowOff>
    </xdr:from>
    <xdr:ext cx="762000" cy="259045"/>
    <xdr:sp macro="" textlink="">
      <xdr:nvSpPr>
        <xdr:cNvPr id="273" name="その他該当値テキスト"/>
        <xdr:cNvSpPr txBox="1"/>
      </xdr:nvSpPr>
      <xdr:spPr>
        <a:xfrm>
          <a:off x="165989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11430</xdr:rowOff>
    </xdr:from>
    <xdr:to>
      <xdr:col>22</xdr:col>
      <xdr:colOff>615950</xdr:colOff>
      <xdr:row>55</xdr:row>
      <xdr:rowOff>113030</xdr:rowOff>
    </xdr:to>
    <xdr:sp macro="" textlink="">
      <xdr:nvSpPr>
        <xdr:cNvPr id="274" name="円/楕円 273"/>
        <xdr:cNvSpPr/>
      </xdr:nvSpPr>
      <xdr:spPr>
        <a:xfrm>
          <a:off x="15621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123207</xdr:rowOff>
    </xdr:from>
    <xdr:ext cx="736600" cy="259045"/>
    <xdr:sp macro="" textlink="">
      <xdr:nvSpPr>
        <xdr:cNvPr id="275" name="テキスト ボックス 274"/>
        <xdr:cNvSpPr txBox="1"/>
      </xdr:nvSpPr>
      <xdr:spPr>
        <a:xfrm>
          <a:off x="15290800" y="92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137160</xdr:rowOff>
    </xdr:from>
    <xdr:to>
      <xdr:col>21</xdr:col>
      <xdr:colOff>412750</xdr:colOff>
      <xdr:row>55</xdr:row>
      <xdr:rowOff>67310</xdr:rowOff>
    </xdr:to>
    <xdr:sp macro="" textlink="">
      <xdr:nvSpPr>
        <xdr:cNvPr id="276" name="円/楕円 275"/>
        <xdr:cNvSpPr/>
      </xdr:nvSpPr>
      <xdr:spPr>
        <a:xfrm>
          <a:off x="14732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77487</xdr:rowOff>
    </xdr:from>
    <xdr:ext cx="762000" cy="259045"/>
    <xdr:sp macro="" textlink="">
      <xdr:nvSpPr>
        <xdr:cNvPr id="277" name="テキスト ボックス 276"/>
        <xdr:cNvSpPr txBox="1"/>
      </xdr:nvSpPr>
      <xdr:spPr>
        <a:xfrm>
          <a:off x="14401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102870</xdr:rowOff>
    </xdr:from>
    <xdr:to>
      <xdr:col>20</xdr:col>
      <xdr:colOff>209550</xdr:colOff>
      <xdr:row>56</xdr:row>
      <xdr:rowOff>33020</xdr:rowOff>
    </xdr:to>
    <xdr:sp macro="" textlink="">
      <xdr:nvSpPr>
        <xdr:cNvPr id="278" name="円/楕円 277"/>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43197</xdr:rowOff>
    </xdr:from>
    <xdr:ext cx="762000" cy="259045"/>
    <xdr:sp macro="" textlink="">
      <xdr:nvSpPr>
        <xdr:cNvPr id="279" name="テキスト ボックス 278"/>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152400</xdr:rowOff>
    </xdr:from>
    <xdr:to>
      <xdr:col>19</xdr:col>
      <xdr:colOff>6350</xdr:colOff>
      <xdr:row>55</xdr:row>
      <xdr:rowOff>82550</xdr:rowOff>
    </xdr:to>
    <xdr:sp macro="" textlink="">
      <xdr:nvSpPr>
        <xdr:cNvPr id="280" name="円/楕円 279"/>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92727</xdr:rowOff>
    </xdr:from>
    <xdr:ext cx="762000" cy="259045"/>
    <xdr:sp macro="" textlink="">
      <xdr:nvSpPr>
        <xdr:cNvPr id="281" name="テキスト ボックス 280"/>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補助費等については、類似団体内でも高い数値であるが、ごみ処理、消防、学校給食業務等を一部事務組合への負担金等が主な要因である。ここ数年は比率低下が続いていたが、平成</a:t>
          </a:r>
          <a:r>
            <a:rPr kumimoji="1" lang="en-US" altLang="ja-JP" sz="1300">
              <a:latin typeface="ＭＳ Ｐゴシック"/>
            </a:rPr>
            <a:t>28</a:t>
          </a:r>
          <a:r>
            <a:rPr kumimoji="1" lang="ja-JP" altLang="en-US" sz="1300">
              <a:latin typeface="ＭＳ Ｐゴシック"/>
            </a:rPr>
            <a:t>年度については、一部事務組合への負担金が</a:t>
          </a:r>
          <a:r>
            <a:rPr kumimoji="1" lang="en-US" altLang="ja-JP" sz="1300">
              <a:latin typeface="ＭＳ Ｐゴシック"/>
            </a:rPr>
            <a:t>45,629</a:t>
          </a:r>
          <a:r>
            <a:rPr kumimoji="1" lang="ja-JP" altLang="en-US" sz="1300">
              <a:latin typeface="ＭＳ Ｐゴシック"/>
            </a:rPr>
            <a:t>千円増加し前年度に対し</a:t>
          </a:r>
          <a:r>
            <a:rPr kumimoji="1" lang="en-US" altLang="ja-JP" sz="1300">
              <a:latin typeface="ＭＳ Ｐゴシック"/>
            </a:rPr>
            <a:t>2.3</a:t>
          </a:r>
          <a:r>
            <a:rPr kumimoji="1" lang="ja-JP" altLang="en-US" sz="1300">
              <a:latin typeface="ＭＳ Ｐゴシック"/>
            </a:rPr>
            <a:t>ポイントの上昇となった。今後は一部事務組合所有資産の老朽化対策等が予定されているため、補助費の増加が懸念される。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72136</xdr:rowOff>
    </xdr:from>
    <xdr:to>
      <xdr:col>24</xdr:col>
      <xdr:colOff>31750</xdr:colOff>
      <xdr:row>39</xdr:row>
      <xdr:rowOff>5842</xdr:rowOff>
    </xdr:to>
    <xdr:cxnSp macro="">
      <xdr:nvCxnSpPr>
        <xdr:cNvPr id="311" name="直線コネクタ 310"/>
        <xdr:cNvCxnSpPr/>
      </xdr:nvCxnSpPr>
      <xdr:spPr>
        <a:xfrm>
          <a:off x="15671800" y="658723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111015</xdr:rowOff>
    </xdr:from>
    <xdr:ext cx="762000" cy="259045"/>
    <xdr:sp macro="" textlink="">
      <xdr:nvSpPr>
        <xdr:cNvPr id="312"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72136</xdr:rowOff>
    </xdr:from>
    <xdr:to>
      <xdr:col>22</xdr:col>
      <xdr:colOff>565150</xdr:colOff>
      <xdr:row>38</xdr:row>
      <xdr:rowOff>85852</xdr:rowOff>
    </xdr:to>
    <xdr:cxnSp macro="">
      <xdr:nvCxnSpPr>
        <xdr:cNvPr id="314" name="直線コネクタ 313"/>
        <xdr:cNvCxnSpPr/>
      </xdr:nvCxnSpPr>
      <xdr:spPr>
        <a:xfrm flipV="1">
          <a:off x="14782800" y="65872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5" name="フローチャート : 判断 314"/>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34815</xdr:rowOff>
    </xdr:from>
    <xdr:ext cx="736600" cy="259045"/>
    <xdr:sp macro="" textlink="">
      <xdr:nvSpPr>
        <xdr:cNvPr id="316" name="テキスト ボックス 315"/>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85852</xdr:rowOff>
    </xdr:from>
    <xdr:to>
      <xdr:col>21</xdr:col>
      <xdr:colOff>361950</xdr:colOff>
      <xdr:row>38</xdr:row>
      <xdr:rowOff>163576</xdr:rowOff>
    </xdr:to>
    <xdr:cxnSp macro="">
      <xdr:nvCxnSpPr>
        <xdr:cNvPr id="317" name="直線コネクタ 316"/>
        <xdr:cNvCxnSpPr/>
      </xdr:nvCxnSpPr>
      <xdr:spPr>
        <a:xfrm flipV="1">
          <a:off x="13893800" y="66009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8" name="フローチャート : 判断 317"/>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9" name="テキスト ボックス 318"/>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163576</xdr:rowOff>
    </xdr:from>
    <xdr:to>
      <xdr:col>20</xdr:col>
      <xdr:colOff>158750</xdr:colOff>
      <xdr:row>38</xdr:row>
      <xdr:rowOff>163576</xdr:rowOff>
    </xdr:to>
    <xdr:cxnSp macro="">
      <xdr:nvCxnSpPr>
        <xdr:cNvPr id="320" name="直線コネクタ 319"/>
        <xdr:cNvCxnSpPr/>
      </xdr:nvCxnSpPr>
      <xdr:spPr>
        <a:xfrm>
          <a:off x="13004800" y="6678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5334</xdr:rowOff>
    </xdr:from>
    <xdr:to>
      <xdr:col>20</xdr:col>
      <xdr:colOff>209550</xdr:colOff>
      <xdr:row>37</xdr:row>
      <xdr:rowOff>106934</xdr:rowOff>
    </xdr:to>
    <xdr:sp macro="" textlink="">
      <xdr:nvSpPr>
        <xdr:cNvPr id="321" name="フローチャート : 判断 320"/>
        <xdr:cNvSpPr/>
      </xdr:nvSpPr>
      <xdr:spPr>
        <a:xfrm>
          <a:off x="13843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117111</xdr:rowOff>
    </xdr:from>
    <xdr:ext cx="762000" cy="259045"/>
    <xdr:sp macro="" textlink="">
      <xdr:nvSpPr>
        <xdr:cNvPr id="322" name="テキスト ボックス 321"/>
        <xdr:cNvSpPr txBox="1"/>
      </xdr:nvSpPr>
      <xdr:spPr>
        <a:xfrm>
          <a:off x="13512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23" name="フローチャート : 判断 322"/>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98823</xdr:rowOff>
    </xdr:from>
    <xdr:ext cx="762000" cy="259045"/>
    <xdr:sp macro="" textlink="">
      <xdr:nvSpPr>
        <xdr:cNvPr id="324" name="テキスト ボックス 323"/>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126492</xdr:rowOff>
    </xdr:from>
    <xdr:to>
      <xdr:col>24</xdr:col>
      <xdr:colOff>82550</xdr:colOff>
      <xdr:row>39</xdr:row>
      <xdr:rowOff>56642</xdr:rowOff>
    </xdr:to>
    <xdr:sp macro="" textlink="">
      <xdr:nvSpPr>
        <xdr:cNvPr id="330" name="円/楕円 329"/>
        <xdr:cNvSpPr/>
      </xdr:nvSpPr>
      <xdr:spPr>
        <a:xfrm>
          <a:off x="164592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98569</xdr:rowOff>
    </xdr:from>
    <xdr:ext cx="762000" cy="259045"/>
    <xdr:sp macro="" textlink="">
      <xdr:nvSpPr>
        <xdr:cNvPr id="331" name="補助費等該当値テキスト"/>
        <xdr:cNvSpPr txBox="1"/>
      </xdr:nvSpPr>
      <xdr:spPr>
        <a:xfrm>
          <a:off x="165989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21336</xdr:rowOff>
    </xdr:from>
    <xdr:to>
      <xdr:col>22</xdr:col>
      <xdr:colOff>615950</xdr:colOff>
      <xdr:row>38</xdr:row>
      <xdr:rowOff>122936</xdr:rowOff>
    </xdr:to>
    <xdr:sp macro="" textlink="">
      <xdr:nvSpPr>
        <xdr:cNvPr id="332" name="円/楕円 331"/>
        <xdr:cNvSpPr/>
      </xdr:nvSpPr>
      <xdr:spPr>
        <a:xfrm>
          <a:off x="15621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107713</xdr:rowOff>
    </xdr:from>
    <xdr:ext cx="736600" cy="259045"/>
    <xdr:sp macro="" textlink="">
      <xdr:nvSpPr>
        <xdr:cNvPr id="333" name="テキスト ボックス 332"/>
        <xdr:cNvSpPr txBox="1"/>
      </xdr:nvSpPr>
      <xdr:spPr>
        <a:xfrm>
          <a:off x="15290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35052</xdr:rowOff>
    </xdr:from>
    <xdr:to>
      <xdr:col>21</xdr:col>
      <xdr:colOff>412750</xdr:colOff>
      <xdr:row>38</xdr:row>
      <xdr:rowOff>136652</xdr:rowOff>
    </xdr:to>
    <xdr:sp macro="" textlink="">
      <xdr:nvSpPr>
        <xdr:cNvPr id="334" name="円/楕円 333"/>
        <xdr:cNvSpPr/>
      </xdr:nvSpPr>
      <xdr:spPr>
        <a:xfrm>
          <a:off x="14732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121429</xdr:rowOff>
    </xdr:from>
    <xdr:ext cx="762000" cy="259045"/>
    <xdr:sp macro="" textlink="">
      <xdr:nvSpPr>
        <xdr:cNvPr id="335" name="テキスト ボックス 334"/>
        <xdr:cNvSpPr txBox="1"/>
      </xdr:nvSpPr>
      <xdr:spPr>
        <a:xfrm>
          <a:off x="14401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112776</xdr:rowOff>
    </xdr:from>
    <xdr:to>
      <xdr:col>20</xdr:col>
      <xdr:colOff>209550</xdr:colOff>
      <xdr:row>39</xdr:row>
      <xdr:rowOff>42926</xdr:rowOff>
    </xdr:to>
    <xdr:sp macro="" textlink="">
      <xdr:nvSpPr>
        <xdr:cNvPr id="336" name="円/楕円 335"/>
        <xdr:cNvSpPr/>
      </xdr:nvSpPr>
      <xdr:spPr>
        <a:xfrm>
          <a:off x="13843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27703</xdr:rowOff>
    </xdr:from>
    <xdr:ext cx="762000" cy="259045"/>
    <xdr:sp macro="" textlink="">
      <xdr:nvSpPr>
        <xdr:cNvPr id="337" name="テキスト ボックス 336"/>
        <xdr:cNvSpPr txBox="1"/>
      </xdr:nvSpPr>
      <xdr:spPr>
        <a:xfrm>
          <a:off x="13512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112776</xdr:rowOff>
    </xdr:from>
    <xdr:to>
      <xdr:col>19</xdr:col>
      <xdr:colOff>6350</xdr:colOff>
      <xdr:row>39</xdr:row>
      <xdr:rowOff>42926</xdr:rowOff>
    </xdr:to>
    <xdr:sp macro="" textlink="">
      <xdr:nvSpPr>
        <xdr:cNvPr id="338" name="円/楕円 337"/>
        <xdr:cNvSpPr/>
      </xdr:nvSpPr>
      <xdr:spPr>
        <a:xfrm>
          <a:off x="12954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27703</xdr:rowOff>
    </xdr:from>
    <xdr:ext cx="762000" cy="259045"/>
    <xdr:sp macro="" textlink="">
      <xdr:nvSpPr>
        <xdr:cNvPr id="339" name="テキスト ボックス 338"/>
        <xdr:cNvSpPr txBox="1"/>
      </xdr:nvSpPr>
      <xdr:spPr>
        <a:xfrm>
          <a:off x="12623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a:t>
          </a:r>
          <a:r>
            <a:rPr kumimoji="1" lang="en-US" altLang="ja-JP" sz="1300">
              <a:latin typeface="ＭＳ Ｐゴシック"/>
            </a:rPr>
            <a:t>13.4</a:t>
          </a:r>
          <a:r>
            <a:rPr kumimoji="1" lang="ja-JP" altLang="en-US" sz="1300">
              <a:latin typeface="ＭＳ Ｐゴシック"/>
            </a:rPr>
            <a:t>％で、前年度より</a:t>
          </a:r>
          <a:r>
            <a:rPr kumimoji="1" lang="en-US" altLang="ja-JP" sz="1300">
              <a:latin typeface="ＭＳ Ｐゴシック"/>
            </a:rPr>
            <a:t>2.7</a:t>
          </a:r>
          <a:r>
            <a:rPr kumimoji="1" lang="ja-JP" altLang="en-US" sz="1300">
              <a:latin typeface="ＭＳ Ｐゴシック"/>
            </a:rPr>
            <a:t>ポイント上昇した。これは上里中学校改築事業で発行した地方債の（緊防債）償還が開始され、公債費が前年度に対し</a:t>
          </a:r>
          <a:r>
            <a:rPr kumimoji="1" lang="en-US" altLang="ja-JP" sz="1300">
              <a:latin typeface="ＭＳ Ｐゴシック"/>
            </a:rPr>
            <a:t>26,161</a:t>
          </a:r>
          <a:r>
            <a:rPr kumimoji="1" lang="ja-JP" altLang="en-US" sz="1300">
              <a:latin typeface="ＭＳ Ｐゴシック"/>
            </a:rPr>
            <a:t>千円増加したことによるものである。今後も防災行政無線のデジタル化事業等、大きな事業に対しては地方債の発行が見込まれる。</a:t>
          </a:r>
        </a:p>
        <a:p>
          <a:r>
            <a:rPr kumimoji="1" lang="ja-JP" altLang="en-US" sz="1300">
              <a:latin typeface="ＭＳ Ｐゴシック"/>
            </a:rPr>
            <a:t>　減債基金の活用や、計画的な地方債発行により償還額の平準化に努める。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85090</xdr:rowOff>
    </xdr:from>
    <xdr:to>
      <xdr:col>7</xdr:col>
      <xdr:colOff>15875</xdr:colOff>
      <xdr:row>76</xdr:row>
      <xdr:rowOff>119380</xdr:rowOff>
    </xdr:to>
    <xdr:cxnSp macro="">
      <xdr:nvCxnSpPr>
        <xdr:cNvPr id="372" name="直線コネクタ 371"/>
        <xdr:cNvCxnSpPr/>
      </xdr:nvCxnSpPr>
      <xdr:spPr>
        <a:xfrm>
          <a:off x="3987800" y="1294384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85107</xdr:rowOff>
    </xdr:from>
    <xdr:ext cx="762000" cy="259045"/>
    <xdr:sp macro="" textlink="">
      <xdr:nvSpPr>
        <xdr:cNvPr id="373"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85090</xdr:rowOff>
    </xdr:from>
    <xdr:to>
      <xdr:col>5</xdr:col>
      <xdr:colOff>549275</xdr:colOff>
      <xdr:row>75</xdr:row>
      <xdr:rowOff>138430</xdr:rowOff>
    </xdr:to>
    <xdr:cxnSp macro="">
      <xdr:nvCxnSpPr>
        <xdr:cNvPr id="375" name="直線コネクタ 374"/>
        <xdr:cNvCxnSpPr/>
      </xdr:nvCxnSpPr>
      <xdr:spPr>
        <a:xfrm flipV="1">
          <a:off x="3098800" y="12943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6" name="フローチャート : 判断 375"/>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139716</xdr:rowOff>
    </xdr:from>
    <xdr:ext cx="736600" cy="259045"/>
    <xdr:sp macro="" textlink="">
      <xdr:nvSpPr>
        <xdr:cNvPr id="377" name="テキスト ボックス 376"/>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123190</xdr:rowOff>
    </xdr:from>
    <xdr:to>
      <xdr:col>4</xdr:col>
      <xdr:colOff>346075</xdr:colOff>
      <xdr:row>75</xdr:row>
      <xdr:rowOff>138430</xdr:rowOff>
    </xdr:to>
    <xdr:cxnSp macro="">
      <xdr:nvCxnSpPr>
        <xdr:cNvPr id="378" name="直線コネクタ 377"/>
        <xdr:cNvCxnSpPr/>
      </xdr:nvCxnSpPr>
      <xdr:spPr>
        <a:xfrm>
          <a:off x="2209800" y="12981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83820</xdr:rowOff>
    </xdr:from>
    <xdr:to>
      <xdr:col>4</xdr:col>
      <xdr:colOff>396875</xdr:colOff>
      <xdr:row>77</xdr:row>
      <xdr:rowOff>13970</xdr:rowOff>
    </xdr:to>
    <xdr:sp macro="" textlink="">
      <xdr:nvSpPr>
        <xdr:cNvPr id="379" name="フローチャート : 判断 378"/>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170197</xdr:rowOff>
    </xdr:from>
    <xdr:ext cx="762000" cy="259045"/>
    <xdr:sp macro="" textlink="">
      <xdr:nvSpPr>
        <xdr:cNvPr id="380" name="テキスト ボックス 379"/>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100330</xdr:rowOff>
    </xdr:from>
    <xdr:to>
      <xdr:col>3</xdr:col>
      <xdr:colOff>142875</xdr:colOff>
      <xdr:row>75</xdr:row>
      <xdr:rowOff>123190</xdr:rowOff>
    </xdr:to>
    <xdr:cxnSp macro="">
      <xdr:nvCxnSpPr>
        <xdr:cNvPr id="381" name="直線コネクタ 380"/>
        <xdr:cNvCxnSpPr/>
      </xdr:nvCxnSpPr>
      <xdr:spPr>
        <a:xfrm>
          <a:off x="1320800" y="12959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82" name="フローチャート : 判断 381"/>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44466</xdr:rowOff>
    </xdr:from>
    <xdr:ext cx="762000" cy="259045"/>
    <xdr:sp macro="" textlink="">
      <xdr:nvSpPr>
        <xdr:cNvPr id="383" name="テキスト ボックス 382"/>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11430</xdr:rowOff>
    </xdr:from>
    <xdr:to>
      <xdr:col>1</xdr:col>
      <xdr:colOff>676275</xdr:colOff>
      <xdr:row>77</xdr:row>
      <xdr:rowOff>113030</xdr:rowOff>
    </xdr:to>
    <xdr:sp macro="" textlink="">
      <xdr:nvSpPr>
        <xdr:cNvPr id="384" name="フローチャート : 判断 383"/>
        <xdr:cNvSpPr/>
      </xdr:nvSpPr>
      <xdr:spPr>
        <a:xfrm>
          <a:off x="1270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97807</xdr:rowOff>
    </xdr:from>
    <xdr:ext cx="762000" cy="259045"/>
    <xdr:sp macro="" textlink="">
      <xdr:nvSpPr>
        <xdr:cNvPr id="385" name="テキスト ボックス 384"/>
        <xdr:cNvSpPr txBox="1"/>
      </xdr:nvSpPr>
      <xdr:spPr>
        <a:xfrm>
          <a:off x="939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91" name="円/楕円 390"/>
        <xdr:cNvSpPr/>
      </xdr:nvSpPr>
      <xdr:spPr>
        <a:xfrm>
          <a:off x="4775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40657</xdr:rowOff>
    </xdr:from>
    <xdr:ext cx="762000" cy="259045"/>
    <xdr:sp macro="" textlink="">
      <xdr:nvSpPr>
        <xdr:cNvPr id="392" name="公債費該当値テキスト"/>
        <xdr:cNvSpPr txBox="1"/>
      </xdr:nvSpPr>
      <xdr:spPr>
        <a:xfrm>
          <a:off x="49149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34290</xdr:rowOff>
    </xdr:from>
    <xdr:to>
      <xdr:col>5</xdr:col>
      <xdr:colOff>600075</xdr:colOff>
      <xdr:row>75</xdr:row>
      <xdr:rowOff>135890</xdr:rowOff>
    </xdr:to>
    <xdr:sp macro="" textlink="">
      <xdr:nvSpPr>
        <xdr:cNvPr id="393" name="円/楕円 392"/>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146067</xdr:rowOff>
    </xdr:from>
    <xdr:ext cx="736600" cy="259045"/>
    <xdr:sp macro="" textlink="">
      <xdr:nvSpPr>
        <xdr:cNvPr id="394" name="テキスト ボックス 393"/>
        <xdr:cNvSpPr txBox="1"/>
      </xdr:nvSpPr>
      <xdr:spPr>
        <a:xfrm>
          <a:off x="3606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87630</xdr:rowOff>
    </xdr:from>
    <xdr:to>
      <xdr:col>4</xdr:col>
      <xdr:colOff>396875</xdr:colOff>
      <xdr:row>76</xdr:row>
      <xdr:rowOff>17780</xdr:rowOff>
    </xdr:to>
    <xdr:sp macro="" textlink="">
      <xdr:nvSpPr>
        <xdr:cNvPr id="395" name="円/楕円 394"/>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27957</xdr:rowOff>
    </xdr:from>
    <xdr:ext cx="762000" cy="259045"/>
    <xdr:sp macro="" textlink="">
      <xdr:nvSpPr>
        <xdr:cNvPr id="396" name="テキスト ボックス 395"/>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72390</xdr:rowOff>
    </xdr:from>
    <xdr:to>
      <xdr:col>3</xdr:col>
      <xdr:colOff>193675</xdr:colOff>
      <xdr:row>76</xdr:row>
      <xdr:rowOff>2539</xdr:rowOff>
    </xdr:to>
    <xdr:sp macro="" textlink="">
      <xdr:nvSpPr>
        <xdr:cNvPr id="397" name="円/楕円 396"/>
        <xdr:cNvSpPr/>
      </xdr:nvSpPr>
      <xdr:spPr>
        <a:xfrm>
          <a:off x="2159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12717</xdr:rowOff>
    </xdr:from>
    <xdr:ext cx="762000" cy="259045"/>
    <xdr:sp macro="" textlink="">
      <xdr:nvSpPr>
        <xdr:cNvPr id="398" name="テキスト ボックス 397"/>
        <xdr:cNvSpPr txBox="1"/>
      </xdr:nvSpPr>
      <xdr:spPr>
        <a:xfrm>
          <a:off x="1828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49530</xdr:rowOff>
    </xdr:from>
    <xdr:to>
      <xdr:col>1</xdr:col>
      <xdr:colOff>676275</xdr:colOff>
      <xdr:row>75</xdr:row>
      <xdr:rowOff>151130</xdr:rowOff>
    </xdr:to>
    <xdr:sp macro="" textlink="">
      <xdr:nvSpPr>
        <xdr:cNvPr id="399" name="円/楕円 398"/>
        <xdr:cNvSpPr/>
      </xdr:nvSpPr>
      <xdr:spPr>
        <a:xfrm>
          <a:off x="1270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161307</xdr:rowOff>
    </xdr:from>
    <xdr:ext cx="762000" cy="259045"/>
    <xdr:sp macro="" textlink="">
      <xdr:nvSpPr>
        <xdr:cNvPr id="400" name="テキスト ボックス 399"/>
        <xdr:cNvSpPr txBox="1"/>
      </xdr:nvSpPr>
      <xdr:spPr>
        <a:xfrm>
          <a:off x="939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扶助費指数、その他指数に減少があったものの、それ以外は概ね増加となったことにより前年度比で</a:t>
          </a:r>
          <a:r>
            <a:rPr kumimoji="1" lang="en-US" altLang="ja-JP" sz="1300">
              <a:latin typeface="ＭＳ Ｐゴシック"/>
            </a:rPr>
            <a:t>0.4</a:t>
          </a:r>
          <a:r>
            <a:rPr kumimoji="1" lang="ja-JP" altLang="en-US" sz="1300">
              <a:latin typeface="ＭＳ Ｐゴシック"/>
            </a:rPr>
            <a:t>ポイント上昇した。</a:t>
          </a:r>
        </a:p>
        <a:p>
          <a:r>
            <a:rPr kumimoji="1" lang="ja-JP" altLang="en-US" sz="1300">
              <a:latin typeface="ＭＳ Ｐゴシック"/>
            </a:rPr>
            <a:t>　将来的には、高齢化による扶助費の増加や、一部事務組合等への補助費の増加などが見込まれ、さらなる財政の硬直化が懸念されることから、全体のバランスに考慮し、計画的な基金への積立てや事業選択により、経常経費の抑制に努め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101854</xdr:rowOff>
    </xdr:from>
    <xdr:to>
      <xdr:col>24</xdr:col>
      <xdr:colOff>31750</xdr:colOff>
      <xdr:row>75</xdr:row>
      <xdr:rowOff>165863</xdr:rowOff>
    </xdr:to>
    <xdr:cxnSp macro="">
      <xdr:nvCxnSpPr>
        <xdr:cNvPr id="431" name="直線コネクタ 430"/>
        <xdr:cNvCxnSpPr/>
      </xdr:nvCxnSpPr>
      <xdr:spPr>
        <a:xfrm>
          <a:off x="15671800" y="12960604"/>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66564</xdr:rowOff>
    </xdr:from>
    <xdr:ext cx="762000" cy="259045"/>
    <xdr:sp macro="" textlink="">
      <xdr:nvSpPr>
        <xdr:cNvPr id="432" name="公債費以外平均値テキスト"/>
        <xdr:cNvSpPr txBox="1"/>
      </xdr:nvSpPr>
      <xdr:spPr>
        <a:xfrm>
          <a:off x="16598900" y="13096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101854</xdr:rowOff>
    </xdr:from>
    <xdr:to>
      <xdr:col>22</xdr:col>
      <xdr:colOff>565150</xdr:colOff>
      <xdr:row>75</xdr:row>
      <xdr:rowOff>115570</xdr:rowOff>
    </xdr:to>
    <xdr:cxnSp macro="">
      <xdr:nvCxnSpPr>
        <xdr:cNvPr id="434" name="直線コネクタ 433"/>
        <xdr:cNvCxnSpPr/>
      </xdr:nvCxnSpPr>
      <xdr:spPr>
        <a:xfrm flipV="1">
          <a:off x="14782800" y="129606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5" name="フローチャート : 判断 434"/>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36" name="テキスト ボックス 435"/>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115570</xdr:rowOff>
    </xdr:from>
    <xdr:to>
      <xdr:col>21</xdr:col>
      <xdr:colOff>361950</xdr:colOff>
      <xdr:row>76</xdr:row>
      <xdr:rowOff>58420</xdr:rowOff>
    </xdr:to>
    <xdr:cxnSp macro="">
      <xdr:nvCxnSpPr>
        <xdr:cNvPr id="437" name="直線コネクタ 436"/>
        <xdr:cNvCxnSpPr/>
      </xdr:nvCxnSpPr>
      <xdr:spPr>
        <a:xfrm flipV="1">
          <a:off x="13893800" y="129743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8" name="フローチャート : 判断 437"/>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112285</xdr:rowOff>
    </xdr:from>
    <xdr:ext cx="762000" cy="259045"/>
    <xdr:sp macro="" textlink="">
      <xdr:nvSpPr>
        <xdr:cNvPr id="439" name="テキスト ボックス 438"/>
        <xdr:cNvSpPr txBox="1"/>
      </xdr:nvSpPr>
      <xdr:spPr>
        <a:xfrm>
          <a:off x="14401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26415</xdr:rowOff>
    </xdr:from>
    <xdr:to>
      <xdr:col>20</xdr:col>
      <xdr:colOff>158750</xdr:colOff>
      <xdr:row>76</xdr:row>
      <xdr:rowOff>58420</xdr:rowOff>
    </xdr:to>
    <xdr:cxnSp macro="">
      <xdr:nvCxnSpPr>
        <xdr:cNvPr id="440" name="直線コネクタ 439"/>
        <xdr:cNvCxnSpPr/>
      </xdr:nvCxnSpPr>
      <xdr:spPr>
        <a:xfrm>
          <a:off x="13004800" y="130566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25908</xdr:rowOff>
    </xdr:from>
    <xdr:to>
      <xdr:col>20</xdr:col>
      <xdr:colOff>209550</xdr:colOff>
      <xdr:row>76</xdr:row>
      <xdr:rowOff>127508</xdr:rowOff>
    </xdr:to>
    <xdr:sp macro="" textlink="">
      <xdr:nvSpPr>
        <xdr:cNvPr id="441" name="フローチャート : 判断 440"/>
        <xdr:cNvSpPr/>
      </xdr:nvSpPr>
      <xdr:spPr>
        <a:xfrm>
          <a:off x="13843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112285</xdr:rowOff>
    </xdr:from>
    <xdr:ext cx="762000" cy="259045"/>
    <xdr:sp macro="" textlink="">
      <xdr:nvSpPr>
        <xdr:cNvPr id="442" name="テキスト ボックス 441"/>
        <xdr:cNvSpPr txBox="1"/>
      </xdr:nvSpPr>
      <xdr:spPr>
        <a:xfrm>
          <a:off x="13512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3" name="フローチャート : 判断 442"/>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4" name="テキスト ボックス 443"/>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115062</xdr:rowOff>
    </xdr:from>
    <xdr:to>
      <xdr:col>24</xdr:col>
      <xdr:colOff>82550</xdr:colOff>
      <xdr:row>76</xdr:row>
      <xdr:rowOff>45213</xdr:rowOff>
    </xdr:to>
    <xdr:sp macro="" textlink="">
      <xdr:nvSpPr>
        <xdr:cNvPr id="450" name="円/楕円 449"/>
        <xdr:cNvSpPr/>
      </xdr:nvSpPr>
      <xdr:spPr>
        <a:xfrm>
          <a:off x="16459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131589</xdr:rowOff>
    </xdr:from>
    <xdr:ext cx="762000" cy="259045"/>
    <xdr:sp macro="" textlink="">
      <xdr:nvSpPr>
        <xdr:cNvPr id="451" name="公債費以外該当値テキスト"/>
        <xdr:cNvSpPr txBox="1"/>
      </xdr:nvSpPr>
      <xdr:spPr>
        <a:xfrm>
          <a:off x="16598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51054</xdr:rowOff>
    </xdr:from>
    <xdr:to>
      <xdr:col>22</xdr:col>
      <xdr:colOff>615950</xdr:colOff>
      <xdr:row>75</xdr:row>
      <xdr:rowOff>152654</xdr:rowOff>
    </xdr:to>
    <xdr:sp macro="" textlink="">
      <xdr:nvSpPr>
        <xdr:cNvPr id="452" name="円/楕円 451"/>
        <xdr:cNvSpPr/>
      </xdr:nvSpPr>
      <xdr:spPr>
        <a:xfrm>
          <a:off x="15621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162831</xdr:rowOff>
    </xdr:from>
    <xdr:ext cx="736600" cy="259045"/>
    <xdr:sp macro="" textlink="">
      <xdr:nvSpPr>
        <xdr:cNvPr id="453" name="テキスト ボックス 452"/>
        <xdr:cNvSpPr txBox="1"/>
      </xdr:nvSpPr>
      <xdr:spPr>
        <a:xfrm>
          <a:off x="15290800" y="1267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64770</xdr:rowOff>
    </xdr:from>
    <xdr:to>
      <xdr:col>21</xdr:col>
      <xdr:colOff>412750</xdr:colOff>
      <xdr:row>75</xdr:row>
      <xdr:rowOff>166370</xdr:rowOff>
    </xdr:to>
    <xdr:sp macro="" textlink="">
      <xdr:nvSpPr>
        <xdr:cNvPr id="454" name="円/楕円 453"/>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5097</xdr:rowOff>
    </xdr:from>
    <xdr:ext cx="762000" cy="259045"/>
    <xdr:sp macro="" textlink="">
      <xdr:nvSpPr>
        <xdr:cNvPr id="455" name="テキスト ボックス 454"/>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xdr:rowOff>
    </xdr:from>
    <xdr:to>
      <xdr:col>20</xdr:col>
      <xdr:colOff>209550</xdr:colOff>
      <xdr:row>76</xdr:row>
      <xdr:rowOff>109220</xdr:rowOff>
    </xdr:to>
    <xdr:sp macro="" textlink="">
      <xdr:nvSpPr>
        <xdr:cNvPr id="456" name="円/楕円 455"/>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119397</xdr:rowOff>
    </xdr:from>
    <xdr:ext cx="762000" cy="259045"/>
    <xdr:sp macro="" textlink="">
      <xdr:nvSpPr>
        <xdr:cNvPr id="457" name="テキスト ボックス 456"/>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147065</xdr:rowOff>
    </xdr:from>
    <xdr:to>
      <xdr:col>19</xdr:col>
      <xdr:colOff>6350</xdr:colOff>
      <xdr:row>76</xdr:row>
      <xdr:rowOff>77215</xdr:rowOff>
    </xdr:to>
    <xdr:sp macro="" textlink="">
      <xdr:nvSpPr>
        <xdr:cNvPr id="458" name="円/楕円 457"/>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87393</xdr:rowOff>
    </xdr:from>
    <xdr:ext cx="762000" cy="259045"/>
    <xdr:sp macro="" textlink="">
      <xdr:nvSpPr>
        <xdr:cNvPr id="459" name="テキスト ボックス 458"/>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埼玉県上里町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105493</xdr:rowOff>
    </xdr:from>
    <xdr:to>
      <xdr:col>4</xdr:col>
      <xdr:colOff>1117600</xdr:colOff>
      <xdr:row>18</xdr:row>
      <xdr:rowOff>112065</xdr:rowOff>
    </xdr:to>
    <xdr:cxnSp macro="">
      <xdr:nvCxnSpPr>
        <xdr:cNvPr id="50" name="直線コネクタ 49"/>
        <xdr:cNvCxnSpPr/>
      </xdr:nvCxnSpPr>
      <xdr:spPr bwMode="auto">
        <a:xfrm>
          <a:off x="5003800" y="3239218"/>
          <a:ext cx="647700" cy="6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23499</xdr:rowOff>
    </xdr:from>
    <xdr:ext cx="762000" cy="259045"/>
    <xdr:sp macro="" textlink="">
      <xdr:nvSpPr>
        <xdr:cNvPr id="51" name="人口1人当たり決算額の推移平均値テキスト130"/>
        <xdr:cNvSpPr txBox="1"/>
      </xdr:nvSpPr>
      <xdr:spPr>
        <a:xfrm>
          <a:off x="5740400" y="2642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105493</xdr:rowOff>
    </xdr:from>
    <xdr:to>
      <xdr:col>4</xdr:col>
      <xdr:colOff>469900</xdr:colOff>
      <xdr:row>18</xdr:row>
      <xdr:rowOff>110388</xdr:rowOff>
    </xdr:to>
    <xdr:cxnSp macro="">
      <xdr:nvCxnSpPr>
        <xdr:cNvPr id="53" name="直線コネクタ 52"/>
        <xdr:cNvCxnSpPr/>
      </xdr:nvCxnSpPr>
      <xdr:spPr bwMode="auto">
        <a:xfrm flipV="1">
          <a:off x="4305300" y="3239218"/>
          <a:ext cx="698500" cy="4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101985</xdr:rowOff>
    </xdr:from>
    <xdr:ext cx="736600" cy="259045"/>
    <xdr:sp macro="" textlink="">
      <xdr:nvSpPr>
        <xdr:cNvPr id="55" name="テキスト ボックス 54"/>
        <xdr:cNvSpPr txBox="1"/>
      </xdr:nvSpPr>
      <xdr:spPr>
        <a:xfrm>
          <a:off x="4622800" y="2549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109055</xdr:rowOff>
    </xdr:from>
    <xdr:to>
      <xdr:col>3</xdr:col>
      <xdr:colOff>904875</xdr:colOff>
      <xdr:row>18</xdr:row>
      <xdr:rowOff>110388</xdr:rowOff>
    </xdr:to>
    <xdr:cxnSp macro="">
      <xdr:nvCxnSpPr>
        <xdr:cNvPr id="56" name="直線コネクタ 55"/>
        <xdr:cNvCxnSpPr/>
      </xdr:nvCxnSpPr>
      <xdr:spPr bwMode="auto">
        <a:xfrm>
          <a:off x="3606800" y="3242780"/>
          <a:ext cx="698500" cy="1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154534</xdr:rowOff>
    </xdr:from>
    <xdr:to>
      <xdr:col>3</xdr:col>
      <xdr:colOff>955675</xdr:colOff>
      <xdr:row>16</xdr:row>
      <xdr:rowOff>84684</xdr:rowOff>
    </xdr:to>
    <xdr:sp macro="" textlink="">
      <xdr:nvSpPr>
        <xdr:cNvPr id="57" name="フローチャート : 判断 56"/>
        <xdr:cNvSpPr/>
      </xdr:nvSpPr>
      <xdr:spPr bwMode="auto">
        <a:xfrm>
          <a:off x="4254500" y="2773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94861</xdr:rowOff>
    </xdr:from>
    <xdr:ext cx="762000" cy="259045"/>
    <xdr:sp macro="" textlink="">
      <xdr:nvSpPr>
        <xdr:cNvPr id="58" name="テキスト ボックス 57"/>
        <xdr:cNvSpPr txBox="1"/>
      </xdr:nvSpPr>
      <xdr:spPr>
        <a:xfrm>
          <a:off x="3924300" y="254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53753</xdr:rowOff>
    </xdr:from>
    <xdr:to>
      <xdr:col>3</xdr:col>
      <xdr:colOff>206375</xdr:colOff>
      <xdr:row>18</xdr:row>
      <xdr:rowOff>109055</xdr:rowOff>
    </xdr:to>
    <xdr:cxnSp macro="">
      <xdr:nvCxnSpPr>
        <xdr:cNvPr id="59" name="直線コネクタ 58"/>
        <xdr:cNvCxnSpPr/>
      </xdr:nvCxnSpPr>
      <xdr:spPr bwMode="auto">
        <a:xfrm>
          <a:off x="2908300" y="3187478"/>
          <a:ext cx="698500" cy="55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31166</xdr:rowOff>
    </xdr:from>
    <xdr:to>
      <xdr:col>3</xdr:col>
      <xdr:colOff>257175</xdr:colOff>
      <xdr:row>16</xdr:row>
      <xdr:rowOff>132766</xdr:rowOff>
    </xdr:to>
    <xdr:sp macro="" textlink="">
      <xdr:nvSpPr>
        <xdr:cNvPr id="60" name="フローチャート : 判断 59"/>
        <xdr:cNvSpPr/>
      </xdr:nvSpPr>
      <xdr:spPr bwMode="auto">
        <a:xfrm>
          <a:off x="3556000" y="2821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142943</xdr:rowOff>
    </xdr:from>
    <xdr:ext cx="762000" cy="259045"/>
    <xdr:sp macro="" textlink="">
      <xdr:nvSpPr>
        <xdr:cNvPr id="61" name="テキスト ボックス 60"/>
        <xdr:cNvSpPr txBox="1"/>
      </xdr:nvSpPr>
      <xdr:spPr>
        <a:xfrm>
          <a:off x="3225800" y="259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167545</xdr:rowOff>
    </xdr:from>
    <xdr:to>
      <xdr:col>2</xdr:col>
      <xdr:colOff>692150</xdr:colOff>
      <xdr:row>16</xdr:row>
      <xdr:rowOff>97695</xdr:rowOff>
    </xdr:to>
    <xdr:sp macro="" textlink="">
      <xdr:nvSpPr>
        <xdr:cNvPr id="62" name="フローチャート : 判断 61"/>
        <xdr:cNvSpPr/>
      </xdr:nvSpPr>
      <xdr:spPr bwMode="auto">
        <a:xfrm>
          <a:off x="2857500" y="278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107872</xdr:rowOff>
    </xdr:from>
    <xdr:ext cx="762000" cy="259045"/>
    <xdr:sp macro="" textlink="">
      <xdr:nvSpPr>
        <xdr:cNvPr id="63" name="テキスト ボックス 62"/>
        <xdr:cNvSpPr txBox="1"/>
      </xdr:nvSpPr>
      <xdr:spPr>
        <a:xfrm>
          <a:off x="2527300" y="255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61265</xdr:rowOff>
    </xdr:from>
    <xdr:to>
      <xdr:col>5</xdr:col>
      <xdr:colOff>34925</xdr:colOff>
      <xdr:row>18</xdr:row>
      <xdr:rowOff>162865</xdr:rowOff>
    </xdr:to>
    <xdr:sp macro="" textlink="">
      <xdr:nvSpPr>
        <xdr:cNvPr id="69" name="円/楕円 68"/>
        <xdr:cNvSpPr/>
      </xdr:nvSpPr>
      <xdr:spPr bwMode="auto">
        <a:xfrm>
          <a:off x="5600700" y="3194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141292</xdr:rowOff>
    </xdr:from>
    <xdr:ext cx="762000" cy="259045"/>
    <xdr:sp macro="" textlink="">
      <xdr:nvSpPr>
        <xdr:cNvPr id="70" name="人口1人当たり決算額の推移該当値テキスト130"/>
        <xdr:cNvSpPr txBox="1"/>
      </xdr:nvSpPr>
      <xdr:spPr>
        <a:xfrm>
          <a:off x="5740400" y="310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56,284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54693</xdr:rowOff>
    </xdr:from>
    <xdr:to>
      <xdr:col>4</xdr:col>
      <xdr:colOff>520700</xdr:colOff>
      <xdr:row>18</xdr:row>
      <xdr:rowOff>156293</xdr:rowOff>
    </xdr:to>
    <xdr:sp macro="" textlink="">
      <xdr:nvSpPr>
        <xdr:cNvPr id="71" name="円/楕円 70"/>
        <xdr:cNvSpPr/>
      </xdr:nvSpPr>
      <xdr:spPr bwMode="auto">
        <a:xfrm>
          <a:off x="4953000" y="3188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141069</xdr:rowOff>
    </xdr:from>
    <xdr:ext cx="736600" cy="259045"/>
    <xdr:sp macro="" textlink="">
      <xdr:nvSpPr>
        <xdr:cNvPr id="72" name="テキスト ボックス 71"/>
        <xdr:cNvSpPr txBox="1"/>
      </xdr:nvSpPr>
      <xdr:spPr>
        <a:xfrm>
          <a:off x="4622800" y="3274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56,629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59588</xdr:rowOff>
    </xdr:from>
    <xdr:to>
      <xdr:col>3</xdr:col>
      <xdr:colOff>955675</xdr:colOff>
      <xdr:row>18</xdr:row>
      <xdr:rowOff>161189</xdr:rowOff>
    </xdr:to>
    <xdr:sp macro="" textlink="">
      <xdr:nvSpPr>
        <xdr:cNvPr id="73" name="円/楕円 72"/>
        <xdr:cNvSpPr/>
      </xdr:nvSpPr>
      <xdr:spPr bwMode="auto">
        <a:xfrm>
          <a:off x="4254500" y="319331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145965</xdr:rowOff>
    </xdr:from>
    <xdr:ext cx="762000" cy="259045"/>
    <xdr:sp macro="" textlink="">
      <xdr:nvSpPr>
        <xdr:cNvPr id="74" name="テキスト ボックス 73"/>
        <xdr:cNvSpPr txBox="1"/>
      </xdr:nvSpPr>
      <xdr:spPr>
        <a:xfrm>
          <a:off x="3924300" y="327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56,372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58255</xdr:rowOff>
    </xdr:from>
    <xdr:to>
      <xdr:col>3</xdr:col>
      <xdr:colOff>257175</xdr:colOff>
      <xdr:row>18</xdr:row>
      <xdr:rowOff>159855</xdr:rowOff>
    </xdr:to>
    <xdr:sp macro="" textlink="">
      <xdr:nvSpPr>
        <xdr:cNvPr id="75" name="円/楕円 74"/>
        <xdr:cNvSpPr/>
      </xdr:nvSpPr>
      <xdr:spPr bwMode="auto">
        <a:xfrm>
          <a:off x="3556000" y="3191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144632</xdr:rowOff>
    </xdr:from>
    <xdr:ext cx="762000" cy="259045"/>
    <xdr:sp macro="" textlink="">
      <xdr:nvSpPr>
        <xdr:cNvPr id="76" name="テキスト ボックス 75"/>
        <xdr:cNvSpPr txBox="1"/>
      </xdr:nvSpPr>
      <xdr:spPr>
        <a:xfrm>
          <a:off x="3225800" y="327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56,442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2953</xdr:rowOff>
    </xdr:from>
    <xdr:to>
      <xdr:col>2</xdr:col>
      <xdr:colOff>692150</xdr:colOff>
      <xdr:row>18</xdr:row>
      <xdr:rowOff>104553</xdr:rowOff>
    </xdr:to>
    <xdr:sp macro="" textlink="">
      <xdr:nvSpPr>
        <xdr:cNvPr id="77" name="円/楕円 76"/>
        <xdr:cNvSpPr/>
      </xdr:nvSpPr>
      <xdr:spPr bwMode="auto">
        <a:xfrm>
          <a:off x="2857500" y="3136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89330</xdr:rowOff>
    </xdr:from>
    <xdr:ext cx="762000" cy="259045"/>
    <xdr:sp macro="" textlink="">
      <xdr:nvSpPr>
        <xdr:cNvPr id="78" name="テキスト ボックス 77"/>
        <xdr:cNvSpPr txBox="1"/>
      </xdr:nvSpPr>
      <xdr:spPr>
        <a:xfrm>
          <a:off x="2527300" y="322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59,345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323482</xdr:rowOff>
    </xdr:from>
    <xdr:to>
      <xdr:col>4</xdr:col>
      <xdr:colOff>1117600</xdr:colOff>
      <xdr:row>36</xdr:row>
      <xdr:rowOff>59087</xdr:rowOff>
    </xdr:to>
    <xdr:cxnSp macro="">
      <xdr:nvCxnSpPr>
        <xdr:cNvPr id="111" name="直線コネクタ 110"/>
        <xdr:cNvCxnSpPr/>
      </xdr:nvCxnSpPr>
      <xdr:spPr bwMode="auto">
        <a:xfrm flipV="1">
          <a:off x="5003800" y="6933832"/>
          <a:ext cx="647700" cy="78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82859</xdr:rowOff>
    </xdr:from>
    <xdr:ext cx="762000" cy="259045"/>
    <xdr:sp macro="" textlink="">
      <xdr:nvSpPr>
        <xdr:cNvPr id="112" name="人口1人当たり決算額の推移平均値テキスト445"/>
        <xdr:cNvSpPr txBox="1"/>
      </xdr:nvSpPr>
      <xdr:spPr>
        <a:xfrm>
          <a:off x="5740400" y="66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37732</xdr:rowOff>
    </xdr:from>
    <xdr:to>
      <xdr:col>4</xdr:col>
      <xdr:colOff>469900</xdr:colOff>
      <xdr:row>36</xdr:row>
      <xdr:rowOff>59087</xdr:rowOff>
    </xdr:to>
    <xdr:cxnSp macro="">
      <xdr:nvCxnSpPr>
        <xdr:cNvPr id="114" name="直線コネクタ 113"/>
        <xdr:cNvCxnSpPr/>
      </xdr:nvCxnSpPr>
      <xdr:spPr bwMode="auto">
        <a:xfrm>
          <a:off x="4305300" y="6990982"/>
          <a:ext cx="698500" cy="21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6945</xdr:rowOff>
    </xdr:from>
    <xdr:ext cx="736600" cy="259045"/>
    <xdr:sp macro="" textlink="">
      <xdr:nvSpPr>
        <xdr:cNvPr id="116" name="テキスト ボックス 115"/>
        <xdr:cNvSpPr txBox="1"/>
      </xdr:nvSpPr>
      <xdr:spPr>
        <a:xfrm>
          <a:off x="4622800" y="6617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30950</xdr:rowOff>
    </xdr:from>
    <xdr:to>
      <xdr:col>3</xdr:col>
      <xdr:colOff>904875</xdr:colOff>
      <xdr:row>36</xdr:row>
      <xdr:rowOff>37732</xdr:rowOff>
    </xdr:to>
    <xdr:cxnSp macro="">
      <xdr:nvCxnSpPr>
        <xdr:cNvPr id="117" name="直線コネクタ 116"/>
        <xdr:cNvCxnSpPr/>
      </xdr:nvCxnSpPr>
      <xdr:spPr bwMode="auto">
        <a:xfrm>
          <a:off x="3606800" y="6641300"/>
          <a:ext cx="698500" cy="349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241364</xdr:rowOff>
    </xdr:from>
    <xdr:to>
      <xdr:col>3</xdr:col>
      <xdr:colOff>955675</xdr:colOff>
      <xdr:row>36</xdr:row>
      <xdr:rowOff>64</xdr:rowOff>
    </xdr:to>
    <xdr:sp macro="" textlink="">
      <xdr:nvSpPr>
        <xdr:cNvPr id="118" name="フローチャート : 判断 117"/>
        <xdr:cNvSpPr/>
      </xdr:nvSpPr>
      <xdr:spPr bwMode="auto">
        <a:xfrm>
          <a:off x="42545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10241</xdr:rowOff>
    </xdr:from>
    <xdr:ext cx="762000" cy="259045"/>
    <xdr:sp macro="" textlink="">
      <xdr:nvSpPr>
        <xdr:cNvPr id="119" name="テキスト ボックス 118"/>
        <xdr:cNvSpPr txBox="1"/>
      </xdr:nvSpPr>
      <xdr:spPr>
        <a:xfrm>
          <a:off x="3924300" y="662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30950</xdr:rowOff>
    </xdr:from>
    <xdr:to>
      <xdr:col>3</xdr:col>
      <xdr:colOff>206375</xdr:colOff>
      <xdr:row>35</xdr:row>
      <xdr:rowOff>272504</xdr:rowOff>
    </xdr:to>
    <xdr:cxnSp macro="">
      <xdr:nvCxnSpPr>
        <xdr:cNvPr id="120" name="直線コネクタ 119"/>
        <xdr:cNvCxnSpPr/>
      </xdr:nvCxnSpPr>
      <xdr:spPr bwMode="auto">
        <a:xfrm flipV="1">
          <a:off x="2908300" y="6641300"/>
          <a:ext cx="698500" cy="241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183394</xdr:rowOff>
    </xdr:from>
    <xdr:to>
      <xdr:col>3</xdr:col>
      <xdr:colOff>257175</xdr:colOff>
      <xdr:row>35</xdr:row>
      <xdr:rowOff>284994</xdr:rowOff>
    </xdr:to>
    <xdr:sp macro="" textlink="">
      <xdr:nvSpPr>
        <xdr:cNvPr id="121" name="フローチャート : 判断 120"/>
        <xdr:cNvSpPr/>
      </xdr:nvSpPr>
      <xdr:spPr bwMode="auto">
        <a:xfrm>
          <a:off x="3556000" y="6793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269771</xdr:rowOff>
    </xdr:from>
    <xdr:ext cx="762000" cy="259045"/>
    <xdr:sp macro="" textlink="">
      <xdr:nvSpPr>
        <xdr:cNvPr id="122" name="テキスト ボックス 121"/>
        <xdr:cNvSpPr txBox="1"/>
      </xdr:nvSpPr>
      <xdr:spPr>
        <a:xfrm>
          <a:off x="3225800" y="688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146876</xdr:rowOff>
    </xdr:from>
    <xdr:to>
      <xdr:col>2</xdr:col>
      <xdr:colOff>692150</xdr:colOff>
      <xdr:row>35</xdr:row>
      <xdr:rowOff>248476</xdr:rowOff>
    </xdr:to>
    <xdr:sp macro="" textlink="">
      <xdr:nvSpPr>
        <xdr:cNvPr id="123" name="フローチャート : 判断 122"/>
        <xdr:cNvSpPr/>
      </xdr:nvSpPr>
      <xdr:spPr bwMode="auto">
        <a:xfrm>
          <a:off x="2857500" y="6757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258653</xdr:rowOff>
    </xdr:from>
    <xdr:ext cx="762000" cy="259045"/>
    <xdr:sp macro="" textlink="">
      <xdr:nvSpPr>
        <xdr:cNvPr id="124" name="テキスト ボックス 123"/>
        <xdr:cNvSpPr txBox="1"/>
      </xdr:nvSpPr>
      <xdr:spPr>
        <a:xfrm>
          <a:off x="2527300" y="652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272682</xdr:rowOff>
    </xdr:from>
    <xdr:to>
      <xdr:col>5</xdr:col>
      <xdr:colOff>34925</xdr:colOff>
      <xdr:row>36</xdr:row>
      <xdr:rowOff>31382</xdr:rowOff>
    </xdr:to>
    <xdr:sp macro="" textlink="">
      <xdr:nvSpPr>
        <xdr:cNvPr id="130" name="円/楕円 129"/>
        <xdr:cNvSpPr/>
      </xdr:nvSpPr>
      <xdr:spPr bwMode="auto">
        <a:xfrm>
          <a:off x="5600700" y="6883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244759</xdr:rowOff>
    </xdr:from>
    <xdr:ext cx="762000" cy="259045"/>
    <xdr:sp macro="" textlink="">
      <xdr:nvSpPr>
        <xdr:cNvPr id="131" name="人口1人当たり決算額の推移該当値テキスト445"/>
        <xdr:cNvSpPr txBox="1"/>
      </xdr:nvSpPr>
      <xdr:spPr>
        <a:xfrm>
          <a:off x="5740400" y="685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12,686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8287</xdr:rowOff>
    </xdr:from>
    <xdr:to>
      <xdr:col>4</xdr:col>
      <xdr:colOff>520700</xdr:colOff>
      <xdr:row>36</xdr:row>
      <xdr:rowOff>109887</xdr:rowOff>
    </xdr:to>
    <xdr:sp macro="" textlink="">
      <xdr:nvSpPr>
        <xdr:cNvPr id="132" name="円/楕円 131"/>
        <xdr:cNvSpPr/>
      </xdr:nvSpPr>
      <xdr:spPr bwMode="auto">
        <a:xfrm>
          <a:off x="4953000" y="6961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94664</xdr:rowOff>
    </xdr:from>
    <xdr:ext cx="736600" cy="259045"/>
    <xdr:sp macro="" textlink="">
      <xdr:nvSpPr>
        <xdr:cNvPr id="133" name="テキスト ボックス 132"/>
        <xdr:cNvSpPr txBox="1"/>
      </xdr:nvSpPr>
      <xdr:spPr>
        <a:xfrm>
          <a:off x="4622800" y="704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329832</xdr:rowOff>
    </xdr:from>
    <xdr:to>
      <xdr:col>3</xdr:col>
      <xdr:colOff>955675</xdr:colOff>
      <xdr:row>36</xdr:row>
      <xdr:rowOff>88532</xdr:rowOff>
    </xdr:to>
    <xdr:sp macro="" textlink="">
      <xdr:nvSpPr>
        <xdr:cNvPr id="134" name="円/楕円 133"/>
        <xdr:cNvSpPr/>
      </xdr:nvSpPr>
      <xdr:spPr bwMode="auto">
        <a:xfrm>
          <a:off x="4254500" y="6940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73309</xdr:rowOff>
    </xdr:from>
    <xdr:ext cx="762000" cy="259045"/>
    <xdr:sp macro="" textlink="">
      <xdr:nvSpPr>
        <xdr:cNvPr id="135" name="テキスト ボックス 134"/>
        <xdr:cNvSpPr txBox="1"/>
      </xdr:nvSpPr>
      <xdr:spPr>
        <a:xfrm>
          <a:off x="3924300" y="7026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323050</xdr:rowOff>
    </xdr:from>
    <xdr:to>
      <xdr:col>3</xdr:col>
      <xdr:colOff>257175</xdr:colOff>
      <xdr:row>35</xdr:row>
      <xdr:rowOff>81750</xdr:rowOff>
    </xdr:to>
    <xdr:sp macro="" textlink="">
      <xdr:nvSpPr>
        <xdr:cNvPr id="136" name="円/楕円 135"/>
        <xdr:cNvSpPr/>
      </xdr:nvSpPr>
      <xdr:spPr bwMode="auto">
        <a:xfrm>
          <a:off x="3556000" y="6590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91927</xdr:rowOff>
    </xdr:from>
    <xdr:ext cx="762000" cy="259045"/>
    <xdr:sp macro="" textlink="">
      <xdr:nvSpPr>
        <xdr:cNvPr id="137" name="テキスト ボックス 136"/>
        <xdr:cNvSpPr txBox="1"/>
      </xdr:nvSpPr>
      <xdr:spPr>
        <a:xfrm>
          <a:off x="3225800" y="635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28,042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221704</xdr:rowOff>
    </xdr:from>
    <xdr:to>
      <xdr:col>2</xdr:col>
      <xdr:colOff>692150</xdr:colOff>
      <xdr:row>35</xdr:row>
      <xdr:rowOff>323304</xdr:rowOff>
    </xdr:to>
    <xdr:sp macro="" textlink="">
      <xdr:nvSpPr>
        <xdr:cNvPr id="138" name="円/楕円 137"/>
        <xdr:cNvSpPr/>
      </xdr:nvSpPr>
      <xdr:spPr bwMode="auto">
        <a:xfrm>
          <a:off x="2857500" y="6832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308081</xdr:rowOff>
    </xdr:from>
    <xdr:ext cx="762000" cy="259045"/>
    <xdr:sp macro="" textlink="">
      <xdr:nvSpPr>
        <xdr:cNvPr id="139" name="テキスト ボックス 138"/>
        <xdr:cNvSpPr txBox="1"/>
      </xdr:nvSpPr>
      <xdr:spPr>
        <a:xfrm>
          <a:off x="2527300" y="6918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31,259
30,154
29.18
9,922,767
9,069,643
803,490
5,954,518
8,394,605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74092</xdr:rowOff>
    </xdr:from>
    <xdr:to>
      <xdr:col>6</xdr:col>
      <xdr:colOff>511175</xdr:colOff>
      <xdr:row>39</xdr:row>
      <xdr:rowOff>83217</xdr:rowOff>
    </xdr:to>
    <xdr:cxnSp macro="">
      <xdr:nvCxnSpPr>
        <xdr:cNvPr id="61" name="直線コネクタ 60"/>
        <xdr:cNvCxnSpPr/>
      </xdr:nvCxnSpPr>
      <xdr:spPr>
        <a:xfrm>
          <a:off x="3797300" y="6760642"/>
          <a:ext cx="8382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81316</xdr:rowOff>
    </xdr:from>
    <xdr:ext cx="534377" cy="259045"/>
    <xdr:sp macro="" textlink="">
      <xdr:nvSpPr>
        <xdr:cNvPr id="62" name="人件費平均値テキスト"/>
        <xdr:cNvSpPr txBox="1"/>
      </xdr:nvSpPr>
      <xdr:spPr>
        <a:xfrm>
          <a:off x="4686300" y="6082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74092</xdr:rowOff>
    </xdr:from>
    <xdr:to>
      <xdr:col>5</xdr:col>
      <xdr:colOff>358775</xdr:colOff>
      <xdr:row>39</xdr:row>
      <xdr:rowOff>83350</xdr:rowOff>
    </xdr:to>
    <xdr:cxnSp macro="">
      <xdr:nvCxnSpPr>
        <xdr:cNvPr id="64" name="直線コネクタ 63"/>
        <xdr:cNvCxnSpPr/>
      </xdr:nvCxnSpPr>
      <xdr:spPr>
        <a:xfrm flipV="1">
          <a:off x="2908300" y="6760642"/>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165917</xdr:rowOff>
    </xdr:from>
    <xdr:ext cx="534377" cy="259045"/>
    <xdr:sp macro="" textlink="">
      <xdr:nvSpPr>
        <xdr:cNvPr id="66" name="テキスト ボックス 65"/>
        <xdr:cNvSpPr txBox="1"/>
      </xdr:nvSpPr>
      <xdr:spPr>
        <a:xfrm>
          <a:off x="3530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83350</xdr:rowOff>
    </xdr:from>
    <xdr:to>
      <xdr:col>4</xdr:col>
      <xdr:colOff>155575</xdr:colOff>
      <xdr:row>39</xdr:row>
      <xdr:rowOff>94494</xdr:rowOff>
    </xdr:to>
    <xdr:cxnSp macro="">
      <xdr:nvCxnSpPr>
        <xdr:cNvPr id="67" name="直線コネクタ 66"/>
        <xdr:cNvCxnSpPr/>
      </xdr:nvCxnSpPr>
      <xdr:spPr>
        <a:xfrm flipV="1">
          <a:off x="2019300" y="6769900"/>
          <a:ext cx="889000" cy="1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81813</xdr:rowOff>
    </xdr:from>
    <xdr:to>
      <xdr:col>4</xdr:col>
      <xdr:colOff>206375</xdr:colOff>
      <xdr:row>37</xdr:row>
      <xdr:rowOff>11963</xdr:rowOff>
    </xdr:to>
    <xdr:sp macro="" textlink="">
      <xdr:nvSpPr>
        <xdr:cNvPr id="68" name="フローチャート : 判断 67"/>
        <xdr:cNvSpPr/>
      </xdr:nvSpPr>
      <xdr:spPr>
        <a:xfrm>
          <a:off x="2857500" y="625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28490</xdr:rowOff>
    </xdr:from>
    <xdr:ext cx="534377" cy="259045"/>
    <xdr:sp macro="" textlink="">
      <xdr:nvSpPr>
        <xdr:cNvPr id="69" name="テキスト ボックス 68"/>
        <xdr:cNvSpPr txBox="1"/>
      </xdr:nvSpPr>
      <xdr:spPr>
        <a:xfrm>
          <a:off x="2641111" y="60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31496</xdr:rowOff>
    </xdr:from>
    <xdr:to>
      <xdr:col>2</xdr:col>
      <xdr:colOff>638175</xdr:colOff>
      <xdr:row>39</xdr:row>
      <xdr:rowOff>94494</xdr:rowOff>
    </xdr:to>
    <xdr:cxnSp macro="">
      <xdr:nvCxnSpPr>
        <xdr:cNvPr id="70" name="直線コネクタ 69"/>
        <xdr:cNvCxnSpPr/>
      </xdr:nvCxnSpPr>
      <xdr:spPr>
        <a:xfrm>
          <a:off x="1130300" y="6718046"/>
          <a:ext cx="889000" cy="6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142754</xdr:rowOff>
    </xdr:from>
    <xdr:to>
      <xdr:col>3</xdr:col>
      <xdr:colOff>3175</xdr:colOff>
      <xdr:row>37</xdr:row>
      <xdr:rowOff>72904</xdr:rowOff>
    </xdr:to>
    <xdr:sp macro="" textlink="">
      <xdr:nvSpPr>
        <xdr:cNvPr id="71" name="フローチャート : 判断 70"/>
        <xdr:cNvSpPr/>
      </xdr:nvSpPr>
      <xdr:spPr>
        <a:xfrm>
          <a:off x="1968500" y="631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89431</xdr:rowOff>
    </xdr:from>
    <xdr:ext cx="534377" cy="259045"/>
    <xdr:sp macro="" textlink="">
      <xdr:nvSpPr>
        <xdr:cNvPr id="72" name="テキスト ボックス 71"/>
        <xdr:cNvSpPr txBox="1"/>
      </xdr:nvSpPr>
      <xdr:spPr>
        <a:xfrm>
          <a:off x="1752111" y="609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97130</xdr:rowOff>
    </xdr:from>
    <xdr:to>
      <xdr:col>1</xdr:col>
      <xdr:colOff>485775</xdr:colOff>
      <xdr:row>37</xdr:row>
      <xdr:rowOff>27280</xdr:rowOff>
    </xdr:to>
    <xdr:sp macro="" textlink="">
      <xdr:nvSpPr>
        <xdr:cNvPr id="73" name="フローチャート : 判断 72"/>
        <xdr:cNvSpPr/>
      </xdr:nvSpPr>
      <xdr:spPr>
        <a:xfrm>
          <a:off x="1079500" y="62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43807</xdr:rowOff>
    </xdr:from>
    <xdr:ext cx="534377" cy="259045"/>
    <xdr:sp macro="" textlink="">
      <xdr:nvSpPr>
        <xdr:cNvPr id="74" name="テキスト ボックス 73"/>
        <xdr:cNvSpPr txBox="1"/>
      </xdr:nvSpPr>
      <xdr:spPr>
        <a:xfrm>
          <a:off x="863111" y="604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32417</xdr:rowOff>
    </xdr:from>
    <xdr:to>
      <xdr:col>6</xdr:col>
      <xdr:colOff>561975</xdr:colOff>
      <xdr:row>39</xdr:row>
      <xdr:rowOff>134017</xdr:rowOff>
    </xdr:to>
    <xdr:sp macro="" textlink="">
      <xdr:nvSpPr>
        <xdr:cNvPr id="80" name="円/楕円 79"/>
        <xdr:cNvSpPr/>
      </xdr:nvSpPr>
      <xdr:spPr>
        <a:xfrm>
          <a:off x="4584700" y="67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118794</xdr:rowOff>
    </xdr:from>
    <xdr:ext cx="534377" cy="259045"/>
    <xdr:sp macro="" textlink="">
      <xdr:nvSpPr>
        <xdr:cNvPr id="81" name="人件費該当値テキスト"/>
        <xdr:cNvSpPr txBox="1"/>
      </xdr:nvSpPr>
      <xdr:spPr>
        <a:xfrm>
          <a:off x="4686300" y="663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37,965</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23292</xdr:rowOff>
    </xdr:from>
    <xdr:to>
      <xdr:col>5</xdr:col>
      <xdr:colOff>409575</xdr:colOff>
      <xdr:row>39</xdr:row>
      <xdr:rowOff>124892</xdr:rowOff>
    </xdr:to>
    <xdr:sp macro="" textlink="">
      <xdr:nvSpPr>
        <xdr:cNvPr id="82" name="円/楕円 81"/>
        <xdr:cNvSpPr/>
      </xdr:nvSpPr>
      <xdr:spPr>
        <a:xfrm>
          <a:off x="3746500" y="670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116019</xdr:rowOff>
    </xdr:from>
    <xdr:ext cx="534377" cy="259045"/>
    <xdr:sp macro="" textlink="">
      <xdr:nvSpPr>
        <xdr:cNvPr id="83" name="テキスト ボックス 82"/>
        <xdr:cNvSpPr txBox="1"/>
      </xdr:nvSpPr>
      <xdr:spPr>
        <a:xfrm>
          <a:off x="3530111" y="68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38,444</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32550</xdr:rowOff>
    </xdr:from>
    <xdr:to>
      <xdr:col>4</xdr:col>
      <xdr:colOff>206375</xdr:colOff>
      <xdr:row>39</xdr:row>
      <xdr:rowOff>134150</xdr:rowOff>
    </xdr:to>
    <xdr:sp macro="" textlink="">
      <xdr:nvSpPr>
        <xdr:cNvPr id="84" name="円/楕円 83"/>
        <xdr:cNvSpPr/>
      </xdr:nvSpPr>
      <xdr:spPr>
        <a:xfrm>
          <a:off x="2857500" y="67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125277</xdr:rowOff>
    </xdr:from>
    <xdr:ext cx="534377" cy="259045"/>
    <xdr:sp macro="" textlink="">
      <xdr:nvSpPr>
        <xdr:cNvPr id="85" name="テキスト ボックス 84"/>
        <xdr:cNvSpPr txBox="1"/>
      </xdr:nvSpPr>
      <xdr:spPr>
        <a:xfrm>
          <a:off x="2641111" y="681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37,958</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43694</xdr:rowOff>
    </xdr:from>
    <xdr:to>
      <xdr:col>3</xdr:col>
      <xdr:colOff>3175</xdr:colOff>
      <xdr:row>39</xdr:row>
      <xdr:rowOff>145294</xdr:rowOff>
    </xdr:to>
    <xdr:sp macro="" textlink="">
      <xdr:nvSpPr>
        <xdr:cNvPr id="86" name="円/楕円 85"/>
        <xdr:cNvSpPr/>
      </xdr:nvSpPr>
      <xdr:spPr>
        <a:xfrm>
          <a:off x="1968500" y="673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136421</xdr:rowOff>
    </xdr:from>
    <xdr:ext cx="534377" cy="259045"/>
    <xdr:sp macro="" textlink="">
      <xdr:nvSpPr>
        <xdr:cNvPr id="87" name="テキスト ボックス 86"/>
        <xdr:cNvSpPr txBox="1"/>
      </xdr:nvSpPr>
      <xdr:spPr>
        <a:xfrm>
          <a:off x="1752111" y="68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37,373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152146</xdr:rowOff>
    </xdr:from>
    <xdr:to>
      <xdr:col>1</xdr:col>
      <xdr:colOff>485775</xdr:colOff>
      <xdr:row>39</xdr:row>
      <xdr:rowOff>82296</xdr:rowOff>
    </xdr:to>
    <xdr:sp macro="" textlink="">
      <xdr:nvSpPr>
        <xdr:cNvPr id="88" name="円/楕円 87"/>
        <xdr:cNvSpPr/>
      </xdr:nvSpPr>
      <xdr:spPr>
        <a:xfrm>
          <a:off x="1079500" y="66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73423</xdr:rowOff>
    </xdr:from>
    <xdr:ext cx="534377" cy="259045"/>
    <xdr:sp macro="" textlink="">
      <xdr:nvSpPr>
        <xdr:cNvPr id="89" name="テキスト ボックス 88"/>
        <xdr:cNvSpPr txBox="1"/>
      </xdr:nvSpPr>
      <xdr:spPr>
        <a:xfrm>
          <a:off x="863111" y="675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169015</xdr:rowOff>
    </xdr:from>
    <xdr:to>
      <xdr:col>6</xdr:col>
      <xdr:colOff>511175</xdr:colOff>
      <xdr:row>58</xdr:row>
      <xdr:rowOff>170033</xdr:rowOff>
    </xdr:to>
    <xdr:cxnSp macro="">
      <xdr:nvCxnSpPr>
        <xdr:cNvPr id="118" name="直線コネクタ 117"/>
        <xdr:cNvCxnSpPr/>
      </xdr:nvCxnSpPr>
      <xdr:spPr>
        <a:xfrm>
          <a:off x="3797300" y="10113115"/>
          <a:ext cx="838200" cy="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85508</xdr:rowOff>
    </xdr:from>
    <xdr:ext cx="534377" cy="259045"/>
    <xdr:sp macro="" textlink="">
      <xdr:nvSpPr>
        <xdr:cNvPr id="119" name="物件費平均値テキスト"/>
        <xdr:cNvSpPr txBox="1"/>
      </xdr:nvSpPr>
      <xdr:spPr>
        <a:xfrm>
          <a:off x="4686300" y="985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169015</xdr:rowOff>
    </xdr:from>
    <xdr:to>
      <xdr:col>5</xdr:col>
      <xdr:colOff>358775</xdr:colOff>
      <xdr:row>58</xdr:row>
      <xdr:rowOff>169451</xdr:rowOff>
    </xdr:to>
    <xdr:cxnSp macro="">
      <xdr:nvCxnSpPr>
        <xdr:cNvPr id="121" name="直線コネクタ 120"/>
        <xdr:cNvCxnSpPr/>
      </xdr:nvCxnSpPr>
      <xdr:spPr>
        <a:xfrm flipV="1">
          <a:off x="2908300" y="10113115"/>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23368</xdr:rowOff>
    </xdr:from>
    <xdr:ext cx="534377" cy="259045"/>
    <xdr:sp macro="" textlink="">
      <xdr:nvSpPr>
        <xdr:cNvPr id="123" name="テキスト ボックス 122"/>
        <xdr:cNvSpPr txBox="1"/>
      </xdr:nvSpPr>
      <xdr:spPr>
        <a:xfrm>
          <a:off x="3530111" y="979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169451</xdr:rowOff>
    </xdr:from>
    <xdr:to>
      <xdr:col>4</xdr:col>
      <xdr:colOff>155575</xdr:colOff>
      <xdr:row>59</xdr:row>
      <xdr:rowOff>3032</xdr:rowOff>
    </xdr:to>
    <xdr:cxnSp macro="">
      <xdr:nvCxnSpPr>
        <xdr:cNvPr id="124" name="直線コネクタ 123"/>
        <xdr:cNvCxnSpPr/>
      </xdr:nvCxnSpPr>
      <xdr:spPr>
        <a:xfrm flipV="1">
          <a:off x="2019300" y="10113551"/>
          <a:ext cx="889000" cy="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96740</xdr:rowOff>
    </xdr:from>
    <xdr:to>
      <xdr:col>4</xdr:col>
      <xdr:colOff>206375</xdr:colOff>
      <xdr:row>59</xdr:row>
      <xdr:rowOff>26890</xdr:rowOff>
    </xdr:to>
    <xdr:sp macro="" textlink="">
      <xdr:nvSpPr>
        <xdr:cNvPr id="125" name="フローチャート : 判断 124"/>
        <xdr:cNvSpPr/>
      </xdr:nvSpPr>
      <xdr:spPr>
        <a:xfrm>
          <a:off x="2857500" y="1004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43417</xdr:rowOff>
    </xdr:from>
    <xdr:ext cx="534377" cy="259045"/>
    <xdr:sp macro="" textlink="">
      <xdr:nvSpPr>
        <xdr:cNvPr id="126" name="テキスト ボックス 125"/>
        <xdr:cNvSpPr txBox="1"/>
      </xdr:nvSpPr>
      <xdr:spPr>
        <a:xfrm>
          <a:off x="2641111" y="981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1593</xdr:rowOff>
    </xdr:from>
    <xdr:to>
      <xdr:col>2</xdr:col>
      <xdr:colOff>638175</xdr:colOff>
      <xdr:row>59</xdr:row>
      <xdr:rowOff>3032</xdr:rowOff>
    </xdr:to>
    <xdr:cxnSp macro="">
      <xdr:nvCxnSpPr>
        <xdr:cNvPr id="127" name="直線コネクタ 126"/>
        <xdr:cNvCxnSpPr/>
      </xdr:nvCxnSpPr>
      <xdr:spPr>
        <a:xfrm>
          <a:off x="1130300" y="10117143"/>
          <a:ext cx="889000" cy="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99248</xdr:rowOff>
    </xdr:from>
    <xdr:to>
      <xdr:col>3</xdr:col>
      <xdr:colOff>3175</xdr:colOff>
      <xdr:row>59</xdr:row>
      <xdr:rowOff>29398</xdr:rowOff>
    </xdr:to>
    <xdr:sp macro="" textlink="">
      <xdr:nvSpPr>
        <xdr:cNvPr id="128" name="フローチャート : 判断 127"/>
        <xdr:cNvSpPr/>
      </xdr:nvSpPr>
      <xdr:spPr>
        <a:xfrm>
          <a:off x="1968500" y="1004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45925</xdr:rowOff>
    </xdr:from>
    <xdr:ext cx="534377" cy="259045"/>
    <xdr:sp macro="" textlink="">
      <xdr:nvSpPr>
        <xdr:cNvPr id="129" name="テキスト ボックス 128"/>
        <xdr:cNvSpPr txBox="1"/>
      </xdr:nvSpPr>
      <xdr:spPr>
        <a:xfrm>
          <a:off x="1752111" y="981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101258</xdr:rowOff>
    </xdr:from>
    <xdr:to>
      <xdr:col>1</xdr:col>
      <xdr:colOff>485775</xdr:colOff>
      <xdr:row>59</xdr:row>
      <xdr:rowOff>31408</xdr:rowOff>
    </xdr:to>
    <xdr:sp macro="" textlink="">
      <xdr:nvSpPr>
        <xdr:cNvPr id="130" name="フローチャート : 判断 129"/>
        <xdr:cNvSpPr/>
      </xdr:nvSpPr>
      <xdr:spPr>
        <a:xfrm>
          <a:off x="1079500" y="100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47935</xdr:rowOff>
    </xdr:from>
    <xdr:ext cx="534377" cy="259045"/>
    <xdr:sp macro="" textlink="">
      <xdr:nvSpPr>
        <xdr:cNvPr id="131" name="テキスト ボックス 130"/>
        <xdr:cNvSpPr txBox="1"/>
      </xdr:nvSpPr>
      <xdr:spPr>
        <a:xfrm>
          <a:off x="863111" y="982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119233</xdr:rowOff>
    </xdr:from>
    <xdr:to>
      <xdr:col>6</xdr:col>
      <xdr:colOff>561975</xdr:colOff>
      <xdr:row>59</xdr:row>
      <xdr:rowOff>49383</xdr:rowOff>
    </xdr:to>
    <xdr:sp macro="" textlink="">
      <xdr:nvSpPr>
        <xdr:cNvPr id="137" name="円/楕円 136"/>
        <xdr:cNvSpPr/>
      </xdr:nvSpPr>
      <xdr:spPr>
        <a:xfrm>
          <a:off x="4584700" y="100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41059</xdr:rowOff>
    </xdr:from>
    <xdr:ext cx="534377" cy="259045"/>
    <xdr:sp macro="" textlink="">
      <xdr:nvSpPr>
        <xdr:cNvPr id="138" name="物件費該当値テキスト"/>
        <xdr:cNvSpPr txBox="1"/>
      </xdr:nvSpPr>
      <xdr:spPr>
        <a:xfrm>
          <a:off x="4686300" y="998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36,116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118215</xdr:rowOff>
    </xdr:from>
    <xdr:to>
      <xdr:col>5</xdr:col>
      <xdr:colOff>409575</xdr:colOff>
      <xdr:row>59</xdr:row>
      <xdr:rowOff>48365</xdr:rowOff>
    </xdr:to>
    <xdr:sp macro="" textlink="">
      <xdr:nvSpPr>
        <xdr:cNvPr id="139" name="円/楕円 138"/>
        <xdr:cNvSpPr/>
      </xdr:nvSpPr>
      <xdr:spPr>
        <a:xfrm>
          <a:off x="3746500" y="1006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39492</xdr:rowOff>
    </xdr:from>
    <xdr:ext cx="534377" cy="259045"/>
    <xdr:sp macro="" textlink="">
      <xdr:nvSpPr>
        <xdr:cNvPr id="140" name="テキスト ボックス 139"/>
        <xdr:cNvSpPr txBox="1"/>
      </xdr:nvSpPr>
      <xdr:spPr>
        <a:xfrm>
          <a:off x="3530111" y="1015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36,917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118651</xdr:rowOff>
    </xdr:from>
    <xdr:to>
      <xdr:col>4</xdr:col>
      <xdr:colOff>206375</xdr:colOff>
      <xdr:row>59</xdr:row>
      <xdr:rowOff>48801</xdr:rowOff>
    </xdr:to>
    <xdr:sp macro="" textlink="">
      <xdr:nvSpPr>
        <xdr:cNvPr id="141" name="円/楕円 140"/>
        <xdr:cNvSpPr/>
      </xdr:nvSpPr>
      <xdr:spPr>
        <a:xfrm>
          <a:off x="2857500" y="1006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39928</xdr:rowOff>
    </xdr:from>
    <xdr:ext cx="534377" cy="259045"/>
    <xdr:sp macro="" textlink="">
      <xdr:nvSpPr>
        <xdr:cNvPr id="142" name="テキスト ボックス 141"/>
        <xdr:cNvSpPr txBox="1"/>
      </xdr:nvSpPr>
      <xdr:spPr>
        <a:xfrm>
          <a:off x="2641111" y="1015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123682</xdr:rowOff>
    </xdr:from>
    <xdr:to>
      <xdr:col>3</xdr:col>
      <xdr:colOff>3175</xdr:colOff>
      <xdr:row>59</xdr:row>
      <xdr:rowOff>53832</xdr:rowOff>
    </xdr:to>
    <xdr:sp macro="" textlink="">
      <xdr:nvSpPr>
        <xdr:cNvPr id="143" name="円/楕円 142"/>
        <xdr:cNvSpPr/>
      </xdr:nvSpPr>
      <xdr:spPr>
        <a:xfrm>
          <a:off x="1968500" y="1006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44959</xdr:rowOff>
    </xdr:from>
    <xdr:ext cx="534377" cy="259045"/>
    <xdr:sp macro="" textlink="">
      <xdr:nvSpPr>
        <xdr:cNvPr id="144" name="テキスト ボックス 143"/>
        <xdr:cNvSpPr txBox="1"/>
      </xdr:nvSpPr>
      <xdr:spPr>
        <a:xfrm>
          <a:off x="1752111" y="1016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122243</xdr:rowOff>
    </xdr:from>
    <xdr:to>
      <xdr:col>1</xdr:col>
      <xdr:colOff>485775</xdr:colOff>
      <xdr:row>59</xdr:row>
      <xdr:rowOff>52393</xdr:rowOff>
    </xdr:to>
    <xdr:sp macro="" textlink="">
      <xdr:nvSpPr>
        <xdr:cNvPr id="145" name="円/楕円 144"/>
        <xdr:cNvSpPr/>
      </xdr:nvSpPr>
      <xdr:spPr>
        <a:xfrm>
          <a:off x="1079500" y="100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43520</xdr:rowOff>
    </xdr:from>
    <xdr:ext cx="534377" cy="259045"/>
    <xdr:sp macro="" textlink="">
      <xdr:nvSpPr>
        <xdr:cNvPr id="146" name="テキスト ボックス 145"/>
        <xdr:cNvSpPr txBox="1"/>
      </xdr:nvSpPr>
      <xdr:spPr>
        <a:xfrm>
          <a:off x="863111" y="1015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156682</xdr:rowOff>
    </xdr:from>
    <xdr:to>
      <xdr:col>6</xdr:col>
      <xdr:colOff>511175</xdr:colOff>
      <xdr:row>78</xdr:row>
      <xdr:rowOff>97028</xdr:rowOff>
    </xdr:to>
    <xdr:cxnSp macro="">
      <xdr:nvCxnSpPr>
        <xdr:cNvPr id="177" name="直線コネクタ 176"/>
        <xdr:cNvCxnSpPr/>
      </xdr:nvCxnSpPr>
      <xdr:spPr>
        <a:xfrm>
          <a:off x="3797300" y="13358332"/>
          <a:ext cx="838200" cy="1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168818</xdr:rowOff>
    </xdr:from>
    <xdr:ext cx="469744" cy="259045"/>
    <xdr:sp macro="" textlink="">
      <xdr:nvSpPr>
        <xdr:cNvPr id="178" name="維持補修費平均値テキスト"/>
        <xdr:cNvSpPr txBox="1"/>
      </xdr:nvSpPr>
      <xdr:spPr>
        <a:xfrm>
          <a:off x="4686300" y="13027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156682</xdr:rowOff>
    </xdr:from>
    <xdr:to>
      <xdr:col>5</xdr:col>
      <xdr:colOff>358775</xdr:colOff>
      <xdr:row>78</xdr:row>
      <xdr:rowOff>20393</xdr:rowOff>
    </xdr:to>
    <xdr:cxnSp macro="">
      <xdr:nvCxnSpPr>
        <xdr:cNvPr id="180" name="直線コネクタ 179"/>
        <xdr:cNvCxnSpPr/>
      </xdr:nvCxnSpPr>
      <xdr:spPr>
        <a:xfrm flipV="1">
          <a:off x="2908300" y="13358332"/>
          <a:ext cx="8890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120051</xdr:rowOff>
    </xdr:from>
    <xdr:ext cx="469744" cy="259045"/>
    <xdr:sp macro="" textlink="">
      <xdr:nvSpPr>
        <xdr:cNvPr id="182" name="テキスト ボックス 181"/>
        <xdr:cNvSpPr txBox="1"/>
      </xdr:nvSpPr>
      <xdr:spPr>
        <a:xfrm>
          <a:off x="3562427" y="1297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20393</xdr:rowOff>
    </xdr:from>
    <xdr:to>
      <xdr:col>4</xdr:col>
      <xdr:colOff>155575</xdr:colOff>
      <xdr:row>78</xdr:row>
      <xdr:rowOff>72427</xdr:rowOff>
    </xdr:to>
    <xdr:cxnSp macro="">
      <xdr:nvCxnSpPr>
        <xdr:cNvPr id="183" name="直線コネクタ 182"/>
        <xdr:cNvCxnSpPr/>
      </xdr:nvCxnSpPr>
      <xdr:spPr>
        <a:xfrm flipV="1">
          <a:off x="2019300" y="13393493"/>
          <a:ext cx="889000" cy="5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131680</xdr:rowOff>
    </xdr:from>
    <xdr:to>
      <xdr:col>4</xdr:col>
      <xdr:colOff>206375</xdr:colOff>
      <xdr:row>77</xdr:row>
      <xdr:rowOff>61830</xdr:rowOff>
    </xdr:to>
    <xdr:sp macro="" textlink="">
      <xdr:nvSpPr>
        <xdr:cNvPr id="184" name="フローチャート : 判断 183"/>
        <xdr:cNvSpPr/>
      </xdr:nvSpPr>
      <xdr:spPr>
        <a:xfrm>
          <a:off x="2857500" y="131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78358</xdr:rowOff>
    </xdr:from>
    <xdr:ext cx="469744" cy="259045"/>
    <xdr:sp macro="" textlink="">
      <xdr:nvSpPr>
        <xdr:cNvPr id="185" name="テキスト ボックス 184"/>
        <xdr:cNvSpPr txBox="1"/>
      </xdr:nvSpPr>
      <xdr:spPr>
        <a:xfrm>
          <a:off x="2673427" y="129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72427</xdr:rowOff>
    </xdr:from>
    <xdr:to>
      <xdr:col>2</xdr:col>
      <xdr:colOff>638175</xdr:colOff>
      <xdr:row>78</xdr:row>
      <xdr:rowOff>94416</xdr:rowOff>
    </xdr:to>
    <xdr:cxnSp macro="">
      <xdr:nvCxnSpPr>
        <xdr:cNvPr id="186" name="直線コネクタ 185"/>
        <xdr:cNvCxnSpPr/>
      </xdr:nvCxnSpPr>
      <xdr:spPr>
        <a:xfrm flipV="1">
          <a:off x="1130300" y="13445527"/>
          <a:ext cx="889000" cy="2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9979</xdr:rowOff>
    </xdr:from>
    <xdr:to>
      <xdr:col>3</xdr:col>
      <xdr:colOff>3175</xdr:colOff>
      <xdr:row>77</xdr:row>
      <xdr:rowOff>111579</xdr:rowOff>
    </xdr:to>
    <xdr:sp macro="" textlink="">
      <xdr:nvSpPr>
        <xdr:cNvPr id="187" name="フローチャート : 判断 186"/>
        <xdr:cNvSpPr/>
      </xdr:nvSpPr>
      <xdr:spPr>
        <a:xfrm>
          <a:off x="1968500" y="1321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128106</xdr:rowOff>
    </xdr:from>
    <xdr:ext cx="469744" cy="259045"/>
    <xdr:sp macro="" textlink="">
      <xdr:nvSpPr>
        <xdr:cNvPr id="188" name="テキスト ボックス 187"/>
        <xdr:cNvSpPr txBox="1"/>
      </xdr:nvSpPr>
      <xdr:spPr>
        <a:xfrm>
          <a:off x="1784427" y="1298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30987</xdr:rowOff>
    </xdr:from>
    <xdr:to>
      <xdr:col>1</xdr:col>
      <xdr:colOff>485775</xdr:colOff>
      <xdr:row>77</xdr:row>
      <xdr:rowOff>132587</xdr:rowOff>
    </xdr:to>
    <xdr:sp macro="" textlink="">
      <xdr:nvSpPr>
        <xdr:cNvPr id="189" name="フローチャート : 判断 188"/>
        <xdr:cNvSpPr/>
      </xdr:nvSpPr>
      <xdr:spPr>
        <a:xfrm>
          <a:off x="1079500" y="1323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149114</xdr:rowOff>
    </xdr:from>
    <xdr:ext cx="469744" cy="259045"/>
    <xdr:sp macro="" textlink="">
      <xdr:nvSpPr>
        <xdr:cNvPr id="190" name="テキスト ボックス 189"/>
        <xdr:cNvSpPr txBox="1"/>
      </xdr:nvSpPr>
      <xdr:spPr>
        <a:xfrm>
          <a:off x="895427" y="1300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46228</xdr:rowOff>
    </xdr:from>
    <xdr:to>
      <xdr:col>6</xdr:col>
      <xdr:colOff>561975</xdr:colOff>
      <xdr:row>78</xdr:row>
      <xdr:rowOff>147828</xdr:rowOff>
    </xdr:to>
    <xdr:sp macro="" textlink="">
      <xdr:nvSpPr>
        <xdr:cNvPr id="196" name="円/楕円 195"/>
        <xdr:cNvSpPr/>
      </xdr:nvSpPr>
      <xdr:spPr>
        <a:xfrm>
          <a:off x="4584700" y="1341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132605</xdr:rowOff>
    </xdr:from>
    <xdr:ext cx="469744" cy="259045"/>
    <xdr:sp macro="" textlink="">
      <xdr:nvSpPr>
        <xdr:cNvPr id="197" name="維持補修費該当値テキスト"/>
        <xdr:cNvSpPr txBox="1"/>
      </xdr:nvSpPr>
      <xdr:spPr>
        <a:xfrm>
          <a:off x="4686300" y="1333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105882</xdr:rowOff>
    </xdr:from>
    <xdr:to>
      <xdr:col>5</xdr:col>
      <xdr:colOff>409575</xdr:colOff>
      <xdr:row>78</xdr:row>
      <xdr:rowOff>36032</xdr:rowOff>
    </xdr:to>
    <xdr:sp macro="" textlink="">
      <xdr:nvSpPr>
        <xdr:cNvPr id="198" name="円/楕円 197"/>
        <xdr:cNvSpPr/>
      </xdr:nvSpPr>
      <xdr:spPr>
        <a:xfrm>
          <a:off x="3746500" y="1330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27159</xdr:rowOff>
    </xdr:from>
    <xdr:ext cx="469744" cy="259045"/>
    <xdr:sp macro="" textlink="">
      <xdr:nvSpPr>
        <xdr:cNvPr id="199" name="テキスト ボックス 198"/>
        <xdr:cNvSpPr txBox="1"/>
      </xdr:nvSpPr>
      <xdr:spPr>
        <a:xfrm>
          <a:off x="3562427" y="1340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141043</xdr:rowOff>
    </xdr:from>
    <xdr:to>
      <xdr:col>4</xdr:col>
      <xdr:colOff>206375</xdr:colOff>
      <xdr:row>78</xdr:row>
      <xdr:rowOff>71193</xdr:rowOff>
    </xdr:to>
    <xdr:sp macro="" textlink="">
      <xdr:nvSpPr>
        <xdr:cNvPr id="200" name="円/楕円 199"/>
        <xdr:cNvSpPr/>
      </xdr:nvSpPr>
      <xdr:spPr>
        <a:xfrm>
          <a:off x="2857500" y="1334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62320</xdr:rowOff>
    </xdr:from>
    <xdr:ext cx="469744" cy="259045"/>
    <xdr:sp macro="" textlink="">
      <xdr:nvSpPr>
        <xdr:cNvPr id="201" name="テキスト ボックス 200"/>
        <xdr:cNvSpPr txBox="1"/>
      </xdr:nvSpPr>
      <xdr:spPr>
        <a:xfrm>
          <a:off x="2673427" y="1343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21627</xdr:rowOff>
    </xdr:from>
    <xdr:to>
      <xdr:col>3</xdr:col>
      <xdr:colOff>3175</xdr:colOff>
      <xdr:row>78</xdr:row>
      <xdr:rowOff>123227</xdr:rowOff>
    </xdr:to>
    <xdr:sp macro="" textlink="">
      <xdr:nvSpPr>
        <xdr:cNvPr id="202" name="円/楕円 201"/>
        <xdr:cNvSpPr/>
      </xdr:nvSpPr>
      <xdr:spPr>
        <a:xfrm>
          <a:off x="1968500" y="1339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114354</xdr:rowOff>
    </xdr:from>
    <xdr:ext cx="469744" cy="259045"/>
    <xdr:sp macro="" textlink="">
      <xdr:nvSpPr>
        <xdr:cNvPr id="203" name="テキスト ボックス 202"/>
        <xdr:cNvSpPr txBox="1"/>
      </xdr:nvSpPr>
      <xdr:spPr>
        <a:xfrm>
          <a:off x="1784427" y="1348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43616</xdr:rowOff>
    </xdr:from>
    <xdr:to>
      <xdr:col>1</xdr:col>
      <xdr:colOff>485775</xdr:colOff>
      <xdr:row>78</xdr:row>
      <xdr:rowOff>145216</xdr:rowOff>
    </xdr:to>
    <xdr:sp macro="" textlink="">
      <xdr:nvSpPr>
        <xdr:cNvPr id="204" name="円/楕円 203"/>
        <xdr:cNvSpPr/>
      </xdr:nvSpPr>
      <xdr:spPr>
        <a:xfrm>
          <a:off x="1079500" y="1341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136343</xdr:rowOff>
    </xdr:from>
    <xdr:ext cx="469744" cy="259045"/>
    <xdr:sp macro="" textlink="">
      <xdr:nvSpPr>
        <xdr:cNvPr id="205" name="テキスト ボックス 204"/>
        <xdr:cNvSpPr txBox="1"/>
      </xdr:nvSpPr>
      <xdr:spPr>
        <a:xfrm>
          <a:off x="895427" y="1350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29857</xdr:rowOff>
    </xdr:from>
    <xdr:to>
      <xdr:col>6</xdr:col>
      <xdr:colOff>511175</xdr:colOff>
      <xdr:row>96</xdr:row>
      <xdr:rowOff>70183</xdr:rowOff>
    </xdr:to>
    <xdr:cxnSp macro="">
      <xdr:nvCxnSpPr>
        <xdr:cNvPr id="233" name="直線コネクタ 232"/>
        <xdr:cNvCxnSpPr/>
      </xdr:nvCxnSpPr>
      <xdr:spPr>
        <a:xfrm flipV="1">
          <a:off x="3797300" y="16489057"/>
          <a:ext cx="838200" cy="4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141290</xdr:rowOff>
    </xdr:from>
    <xdr:ext cx="534377" cy="259045"/>
    <xdr:sp macro="" textlink="">
      <xdr:nvSpPr>
        <xdr:cNvPr id="234" name="扶助費平均値テキスト"/>
        <xdr:cNvSpPr txBox="1"/>
      </xdr:nvSpPr>
      <xdr:spPr>
        <a:xfrm>
          <a:off x="4686300" y="162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70183</xdr:rowOff>
    </xdr:from>
    <xdr:to>
      <xdr:col>5</xdr:col>
      <xdr:colOff>358775</xdr:colOff>
      <xdr:row>96</xdr:row>
      <xdr:rowOff>135654</xdr:rowOff>
    </xdr:to>
    <xdr:cxnSp macro="">
      <xdr:nvCxnSpPr>
        <xdr:cNvPr id="236" name="直線コネクタ 235"/>
        <xdr:cNvCxnSpPr/>
      </xdr:nvCxnSpPr>
      <xdr:spPr>
        <a:xfrm flipV="1">
          <a:off x="2908300" y="16529383"/>
          <a:ext cx="889000" cy="6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7" name="フローチャート : 判断 236"/>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140777</xdr:rowOff>
    </xdr:from>
    <xdr:ext cx="534377" cy="259045"/>
    <xdr:sp macro="" textlink="">
      <xdr:nvSpPr>
        <xdr:cNvPr id="238" name="テキスト ボックス 237"/>
        <xdr:cNvSpPr txBox="1"/>
      </xdr:nvSpPr>
      <xdr:spPr>
        <a:xfrm>
          <a:off x="3530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135654</xdr:rowOff>
    </xdr:from>
    <xdr:to>
      <xdr:col>4</xdr:col>
      <xdr:colOff>155575</xdr:colOff>
      <xdr:row>97</xdr:row>
      <xdr:rowOff>44693</xdr:rowOff>
    </xdr:to>
    <xdr:cxnSp macro="">
      <xdr:nvCxnSpPr>
        <xdr:cNvPr id="239" name="直線コネクタ 238"/>
        <xdr:cNvCxnSpPr/>
      </xdr:nvCxnSpPr>
      <xdr:spPr>
        <a:xfrm flipV="1">
          <a:off x="2019300" y="16594854"/>
          <a:ext cx="889000" cy="8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115807</xdr:rowOff>
    </xdr:from>
    <xdr:to>
      <xdr:col>4</xdr:col>
      <xdr:colOff>206375</xdr:colOff>
      <xdr:row>97</xdr:row>
      <xdr:rowOff>45957</xdr:rowOff>
    </xdr:to>
    <xdr:sp macro="" textlink="">
      <xdr:nvSpPr>
        <xdr:cNvPr id="240" name="フローチャート : 判断 239"/>
        <xdr:cNvSpPr/>
      </xdr:nvSpPr>
      <xdr:spPr>
        <a:xfrm>
          <a:off x="2857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37084</xdr:rowOff>
    </xdr:from>
    <xdr:ext cx="534377" cy="259045"/>
    <xdr:sp macro="" textlink="">
      <xdr:nvSpPr>
        <xdr:cNvPr id="241" name="テキスト ボックス 240"/>
        <xdr:cNvSpPr txBox="1"/>
      </xdr:nvSpPr>
      <xdr:spPr>
        <a:xfrm>
          <a:off x="2641111" y="1666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44693</xdr:rowOff>
    </xdr:from>
    <xdr:to>
      <xdr:col>2</xdr:col>
      <xdr:colOff>638175</xdr:colOff>
      <xdr:row>97</xdr:row>
      <xdr:rowOff>54913</xdr:rowOff>
    </xdr:to>
    <xdr:cxnSp macro="">
      <xdr:nvCxnSpPr>
        <xdr:cNvPr id="242" name="直線コネクタ 241"/>
        <xdr:cNvCxnSpPr/>
      </xdr:nvCxnSpPr>
      <xdr:spPr>
        <a:xfrm flipV="1">
          <a:off x="1130300" y="16675343"/>
          <a:ext cx="889000" cy="1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55273</xdr:rowOff>
    </xdr:from>
    <xdr:to>
      <xdr:col>3</xdr:col>
      <xdr:colOff>3175</xdr:colOff>
      <xdr:row>97</xdr:row>
      <xdr:rowOff>156873</xdr:rowOff>
    </xdr:to>
    <xdr:sp macro="" textlink="">
      <xdr:nvSpPr>
        <xdr:cNvPr id="243" name="フローチャート : 判断 242"/>
        <xdr:cNvSpPr/>
      </xdr:nvSpPr>
      <xdr:spPr>
        <a:xfrm>
          <a:off x="1968500" y="166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148000</xdr:rowOff>
    </xdr:from>
    <xdr:ext cx="534377" cy="259045"/>
    <xdr:sp macro="" textlink="">
      <xdr:nvSpPr>
        <xdr:cNvPr id="244" name="テキスト ボックス 243"/>
        <xdr:cNvSpPr txBox="1"/>
      </xdr:nvSpPr>
      <xdr:spPr>
        <a:xfrm>
          <a:off x="1752111" y="1677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68943</xdr:rowOff>
    </xdr:from>
    <xdr:to>
      <xdr:col>1</xdr:col>
      <xdr:colOff>485775</xdr:colOff>
      <xdr:row>97</xdr:row>
      <xdr:rowOff>170543</xdr:rowOff>
    </xdr:to>
    <xdr:sp macro="" textlink="">
      <xdr:nvSpPr>
        <xdr:cNvPr id="245" name="フローチャート : 判断 244"/>
        <xdr:cNvSpPr/>
      </xdr:nvSpPr>
      <xdr:spPr>
        <a:xfrm>
          <a:off x="1079500" y="166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161670</xdr:rowOff>
    </xdr:from>
    <xdr:ext cx="534377" cy="259045"/>
    <xdr:sp macro="" textlink="">
      <xdr:nvSpPr>
        <xdr:cNvPr id="246" name="テキスト ボックス 245"/>
        <xdr:cNvSpPr txBox="1"/>
      </xdr:nvSpPr>
      <xdr:spPr>
        <a:xfrm>
          <a:off x="863111" y="1679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150507</xdr:rowOff>
    </xdr:from>
    <xdr:to>
      <xdr:col>6</xdr:col>
      <xdr:colOff>561975</xdr:colOff>
      <xdr:row>96</xdr:row>
      <xdr:rowOff>80657</xdr:rowOff>
    </xdr:to>
    <xdr:sp macro="" textlink="">
      <xdr:nvSpPr>
        <xdr:cNvPr id="252" name="円/楕円 251"/>
        <xdr:cNvSpPr/>
      </xdr:nvSpPr>
      <xdr:spPr>
        <a:xfrm>
          <a:off x="4584700" y="164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128934</xdr:rowOff>
    </xdr:from>
    <xdr:ext cx="534377" cy="259045"/>
    <xdr:sp macro="" textlink="">
      <xdr:nvSpPr>
        <xdr:cNvPr id="253" name="扶助費該当値テキスト"/>
        <xdr:cNvSpPr txBox="1"/>
      </xdr:nvSpPr>
      <xdr:spPr>
        <a:xfrm>
          <a:off x="4686300" y="1641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59,805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19383</xdr:rowOff>
    </xdr:from>
    <xdr:to>
      <xdr:col>5</xdr:col>
      <xdr:colOff>409575</xdr:colOff>
      <xdr:row>96</xdr:row>
      <xdr:rowOff>120983</xdr:rowOff>
    </xdr:to>
    <xdr:sp macro="" textlink="">
      <xdr:nvSpPr>
        <xdr:cNvPr id="254" name="円/楕円 253"/>
        <xdr:cNvSpPr/>
      </xdr:nvSpPr>
      <xdr:spPr>
        <a:xfrm>
          <a:off x="3746500" y="164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137510</xdr:rowOff>
    </xdr:from>
    <xdr:ext cx="534377" cy="259045"/>
    <xdr:sp macro="" textlink="">
      <xdr:nvSpPr>
        <xdr:cNvPr id="255" name="テキスト ボックス 254"/>
        <xdr:cNvSpPr txBox="1"/>
      </xdr:nvSpPr>
      <xdr:spPr>
        <a:xfrm>
          <a:off x="3530111" y="1625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58,041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84854</xdr:rowOff>
    </xdr:from>
    <xdr:to>
      <xdr:col>4</xdr:col>
      <xdr:colOff>206375</xdr:colOff>
      <xdr:row>97</xdr:row>
      <xdr:rowOff>15004</xdr:rowOff>
    </xdr:to>
    <xdr:sp macro="" textlink="">
      <xdr:nvSpPr>
        <xdr:cNvPr id="256" name="円/楕円 255"/>
        <xdr:cNvSpPr/>
      </xdr:nvSpPr>
      <xdr:spPr>
        <a:xfrm>
          <a:off x="2857500" y="1654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31531</xdr:rowOff>
    </xdr:from>
    <xdr:ext cx="534377" cy="259045"/>
    <xdr:sp macro="" textlink="">
      <xdr:nvSpPr>
        <xdr:cNvPr id="257" name="テキスト ボックス 256"/>
        <xdr:cNvSpPr txBox="1"/>
      </xdr:nvSpPr>
      <xdr:spPr>
        <a:xfrm>
          <a:off x="2641111" y="1631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55,177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165343</xdr:rowOff>
    </xdr:from>
    <xdr:to>
      <xdr:col>3</xdr:col>
      <xdr:colOff>3175</xdr:colOff>
      <xdr:row>97</xdr:row>
      <xdr:rowOff>95493</xdr:rowOff>
    </xdr:to>
    <xdr:sp macro="" textlink="">
      <xdr:nvSpPr>
        <xdr:cNvPr id="258" name="円/楕円 257"/>
        <xdr:cNvSpPr/>
      </xdr:nvSpPr>
      <xdr:spPr>
        <a:xfrm>
          <a:off x="1968500" y="1662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112020</xdr:rowOff>
    </xdr:from>
    <xdr:ext cx="534377" cy="259045"/>
    <xdr:sp macro="" textlink="">
      <xdr:nvSpPr>
        <xdr:cNvPr id="259" name="テキスト ボックス 258"/>
        <xdr:cNvSpPr txBox="1"/>
      </xdr:nvSpPr>
      <xdr:spPr>
        <a:xfrm>
          <a:off x="1752111" y="1639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51,656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4113</xdr:rowOff>
    </xdr:from>
    <xdr:to>
      <xdr:col>1</xdr:col>
      <xdr:colOff>485775</xdr:colOff>
      <xdr:row>97</xdr:row>
      <xdr:rowOff>105713</xdr:rowOff>
    </xdr:to>
    <xdr:sp macro="" textlink="">
      <xdr:nvSpPr>
        <xdr:cNvPr id="260" name="円/楕円 259"/>
        <xdr:cNvSpPr/>
      </xdr:nvSpPr>
      <xdr:spPr>
        <a:xfrm>
          <a:off x="1079500" y="1663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122240</xdr:rowOff>
    </xdr:from>
    <xdr:ext cx="534377" cy="259045"/>
    <xdr:sp macro="" textlink="">
      <xdr:nvSpPr>
        <xdr:cNvPr id="261" name="テキスト ボックス 260"/>
        <xdr:cNvSpPr txBox="1"/>
      </xdr:nvSpPr>
      <xdr:spPr>
        <a:xfrm>
          <a:off x="863111" y="1640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167671</xdr:rowOff>
    </xdr:from>
    <xdr:to>
      <xdr:col>15</xdr:col>
      <xdr:colOff>180975</xdr:colOff>
      <xdr:row>36</xdr:row>
      <xdr:rowOff>112203</xdr:rowOff>
    </xdr:to>
    <xdr:cxnSp macro="">
      <xdr:nvCxnSpPr>
        <xdr:cNvPr id="293" name="直線コネクタ 292"/>
        <xdr:cNvCxnSpPr/>
      </xdr:nvCxnSpPr>
      <xdr:spPr>
        <a:xfrm>
          <a:off x="9639300" y="5996971"/>
          <a:ext cx="838200" cy="28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77405</xdr:rowOff>
    </xdr:from>
    <xdr:ext cx="534377" cy="259045"/>
    <xdr:sp macro="" textlink="">
      <xdr:nvSpPr>
        <xdr:cNvPr id="294" name="補助費等平均値テキスト"/>
        <xdr:cNvSpPr txBox="1"/>
      </xdr:nvSpPr>
      <xdr:spPr>
        <a:xfrm>
          <a:off x="10528300" y="607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167671</xdr:rowOff>
    </xdr:from>
    <xdr:to>
      <xdr:col>14</xdr:col>
      <xdr:colOff>28575</xdr:colOff>
      <xdr:row>35</xdr:row>
      <xdr:rowOff>32862</xdr:rowOff>
    </xdr:to>
    <xdr:cxnSp macro="">
      <xdr:nvCxnSpPr>
        <xdr:cNvPr id="296" name="直線コネクタ 295"/>
        <xdr:cNvCxnSpPr/>
      </xdr:nvCxnSpPr>
      <xdr:spPr>
        <a:xfrm flipV="1">
          <a:off x="8750300" y="5996971"/>
          <a:ext cx="889000" cy="3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7" name="フローチャート : 判断 296"/>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127988</xdr:rowOff>
    </xdr:from>
    <xdr:ext cx="534377" cy="259045"/>
    <xdr:sp macro="" textlink="">
      <xdr:nvSpPr>
        <xdr:cNvPr id="298" name="テキスト ボックス 297"/>
        <xdr:cNvSpPr txBox="1"/>
      </xdr:nvSpPr>
      <xdr:spPr>
        <a:xfrm>
          <a:off x="9372111" y="630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30772</xdr:rowOff>
    </xdr:from>
    <xdr:to>
      <xdr:col>12</xdr:col>
      <xdr:colOff>511175</xdr:colOff>
      <xdr:row>35</xdr:row>
      <xdr:rowOff>32862</xdr:rowOff>
    </xdr:to>
    <xdr:cxnSp macro="">
      <xdr:nvCxnSpPr>
        <xdr:cNvPr id="299" name="直線コネクタ 298"/>
        <xdr:cNvCxnSpPr/>
      </xdr:nvCxnSpPr>
      <xdr:spPr>
        <a:xfrm>
          <a:off x="7861300" y="6031522"/>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63836</xdr:rowOff>
    </xdr:from>
    <xdr:to>
      <xdr:col>12</xdr:col>
      <xdr:colOff>561975</xdr:colOff>
      <xdr:row>36</xdr:row>
      <xdr:rowOff>165436</xdr:rowOff>
    </xdr:to>
    <xdr:sp macro="" textlink="">
      <xdr:nvSpPr>
        <xdr:cNvPr id="300" name="フローチャート : 判断 299"/>
        <xdr:cNvSpPr/>
      </xdr:nvSpPr>
      <xdr:spPr>
        <a:xfrm>
          <a:off x="8699500" y="623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156563</xdr:rowOff>
    </xdr:from>
    <xdr:ext cx="534377" cy="259045"/>
    <xdr:sp macro="" textlink="">
      <xdr:nvSpPr>
        <xdr:cNvPr id="301" name="テキスト ボックス 300"/>
        <xdr:cNvSpPr txBox="1"/>
      </xdr:nvSpPr>
      <xdr:spPr>
        <a:xfrm>
          <a:off x="8483111" y="63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30772</xdr:rowOff>
    </xdr:from>
    <xdr:to>
      <xdr:col>11</xdr:col>
      <xdr:colOff>307975</xdr:colOff>
      <xdr:row>37</xdr:row>
      <xdr:rowOff>5593</xdr:rowOff>
    </xdr:to>
    <xdr:cxnSp macro="">
      <xdr:nvCxnSpPr>
        <xdr:cNvPr id="302" name="直線コネクタ 301"/>
        <xdr:cNvCxnSpPr/>
      </xdr:nvCxnSpPr>
      <xdr:spPr>
        <a:xfrm flipV="1">
          <a:off x="6972300" y="6031522"/>
          <a:ext cx="889000" cy="31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88884</xdr:rowOff>
    </xdr:from>
    <xdr:to>
      <xdr:col>11</xdr:col>
      <xdr:colOff>358775</xdr:colOff>
      <xdr:row>37</xdr:row>
      <xdr:rowOff>19034</xdr:rowOff>
    </xdr:to>
    <xdr:sp macro="" textlink="">
      <xdr:nvSpPr>
        <xdr:cNvPr id="303" name="フローチャート : 判断 302"/>
        <xdr:cNvSpPr/>
      </xdr:nvSpPr>
      <xdr:spPr>
        <a:xfrm>
          <a:off x="7810500" y="626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10161</xdr:rowOff>
    </xdr:from>
    <xdr:ext cx="534377" cy="259045"/>
    <xdr:sp macro="" textlink="">
      <xdr:nvSpPr>
        <xdr:cNvPr id="304" name="テキスト ボックス 303"/>
        <xdr:cNvSpPr txBox="1"/>
      </xdr:nvSpPr>
      <xdr:spPr>
        <a:xfrm>
          <a:off x="7594111" y="635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144482</xdr:rowOff>
    </xdr:from>
    <xdr:to>
      <xdr:col>10</xdr:col>
      <xdr:colOff>155575</xdr:colOff>
      <xdr:row>37</xdr:row>
      <xdr:rowOff>74632</xdr:rowOff>
    </xdr:to>
    <xdr:sp macro="" textlink="">
      <xdr:nvSpPr>
        <xdr:cNvPr id="305" name="フローチャート : 判断 304"/>
        <xdr:cNvSpPr/>
      </xdr:nvSpPr>
      <xdr:spPr>
        <a:xfrm>
          <a:off x="6921500" y="631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65759</xdr:rowOff>
    </xdr:from>
    <xdr:ext cx="534377" cy="259045"/>
    <xdr:sp macro="" textlink="">
      <xdr:nvSpPr>
        <xdr:cNvPr id="306" name="テキスト ボックス 305"/>
        <xdr:cNvSpPr txBox="1"/>
      </xdr:nvSpPr>
      <xdr:spPr>
        <a:xfrm>
          <a:off x="6705111" y="640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61403</xdr:rowOff>
    </xdr:from>
    <xdr:to>
      <xdr:col>15</xdr:col>
      <xdr:colOff>231775</xdr:colOff>
      <xdr:row>36</xdr:row>
      <xdr:rowOff>163003</xdr:rowOff>
    </xdr:to>
    <xdr:sp macro="" textlink="">
      <xdr:nvSpPr>
        <xdr:cNvPr id="312" name="円/楕円 311"/>
        <xdr:cNvSpPr/>
      </xdr:nvSpPr>
      <xdr:spPr>
        <a:xfrm>
          <a:off x="10426700" y="62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39830</xdr:rowOff>
    </xdr:from>
    <xdr:ext cx="534377" cy="259045"/>
    <xdr:sp macro="" textlink="">
      <xdr:nvSpPr>
        <xdr:cNvPr id="313" name="補助費等該当値テキスト"/>
        <xdr:cNvSpPr txBox="1"/>
      </xdr:nvSpPr>
      <xdr:spPr>
        <a:xfrm>
          <a:off x="10528300" y="621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50,684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116871</xdr:rowOff>
    </xdr:from>
    <xdr:to>
      <xdr:col>14</xdr:col>
      <xdr:colOff>79375</xdr:colOff>
      <xdr:row>35</xdr:row>
      <xdr:rowOff>47021</xdr:rowOff>
    </xdr:to>
    <xdr:sp macro="" textlink="">
      <xdr:nvSpPr>
        <xdr:cNvPr id="314" name="円/楕円 313"/>
        <xdr:cNvSpPr/>
      </xdr:nvSpPr>
      <xdr:spPr>
        <a:xfrm>
          <a:off x="9588500" y="594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63548</xdr:rowOff>
    </xdr:from>
    <xdr:ext cx="534377" cy="259045"/>
    <xdr:sp macro="" textlink="">
      <xdr:nvSpPr>
        <xdr:cNvPr id="315" name="テキスト ボックス 314"/>
        <xdr:cNvSpPr txBox="1"/>
      </xdr:nvSpPr>
      <xdr:spPr>
        <a:xfrm>
          <a:off x="9372111" y="572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68,287</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153512</xdr:rowOff>
    </xdr:from>
    <xdr:to>
      <xdr:col>12</xdr:col>
      <xdr:colOff>561975</xdr:colOff>
      <xdr:row>35</xdr:row>
      <xdr:rowOff>83662</xdr:rowOff>
    </xdr:to>
    <xdr:sp macro="" textlink="">
      <xdr:nvSpPr>
        <xdr:cNvPr id="316" name="円/楕円 315"/>
        <xdr:cNvSpPr/>
      </xdr:nvSpPr>
      <xdr:spPr>
        <a:xfrm>
          <a:off x="8699500" y="59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100189</xdr:rowOff>
    </xdr:from>
    <xdr:ext cx="534377" cy="259045"/>
    <xdr:sp macro="" textlink="">
      <xdr:nvSpPr>
        <xdr:cNvPr id="317" name="テキスト ボックス 316"/>
        <xdr:cNvSpPr txBox="1"/>
      </xdr:nvSpPr>
      <xdr:spPr>
        <a:xfrm>
          <a:off x="8483111" y="575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66,043</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151422</xdr:rowOff>
    </xdr:from>
    <xdr:to>
      <xdr:col>11</xdr:col>
      <xdr:colOff>358775</xdr:colOff>
      <xdr:row>35</xdr:row>
      <xdr:rowOff>81572</xdr:rowOff>
    </xdr:to>
    <xdr:sp macro="" textlink="">
      <xdr:nvSpPr>
        <xdr:cNvPr id="318" name="円/楕円 317"/>
        <xdr:cNvSpPr/>
      </xdr:nvSpPr>
      <xdr:spPr>
        <a:xfrm>
          <a:off x="7810500" y="598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98099</xdr:rowOff>
    </xdr:from>
    <xdr:ext cx="534377" cy="259045"/>
    <xdr:sp macro="" textlink="">
      <xdr:nvSpPr>
        <xdr:cNvPr id="319" name="テキスト ボックス 318"/>
        <xdr:cNvSpPr txBox="1"/>
      </xdr:nvSpPr>
      <xdr:spPr>
        <a:xfrm>
          <a:off x="7594111" y="575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66,171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126243</xdr:rowOff>
    </xdr:from>
    <xdr:to>
      <xdr:col>10</xdr:col>
      <xdr:colOff>155575</xdr:colOff>
      <xdr:row>37</xdr:row>
      <xdr:rowOff>56393</xdr:rowOff>
    </xdr:to>
    <xdr:sp macro="" textlink="">
      <xdr:nvSpPr>
        <xdr:cNvPr id="320" name="円/楕円 319"/>
        <xdr:cNvSpPr/>
      </xdr:nvSpPr>
      <xdr:spPr>
        <a:xfrm>
          <a:off x="6921500" y="629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72920</xdr:rowOff>
    </xdr:from>
    <xdr:ext cx="534377" cy="259045"/>
    <xdr:sp macro="" textlink="">
      <xdr:nvSpPr>
        <xdr:cNvPr id="321" name="テキスト ボックス 320"/>
        <xdr:cNvSpPr txBox="1"/>
      </xdr:nvSpPr>
      <xdr:spPr>
        <a:xfrm>
          <a:off x="6705111" y="607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7" name="直線コネクタ 346"/>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8"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9" name="直線コネクタ 348"/>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0"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1" name="直線コネクタ 350"/>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11564</xdr:rowOff>
    </xdr:from>
    <xdr:to>
      <xdr:col>15</xdr:col>
      <xdr:colOff>180975</xdr:colOff>
      <xdr:row>57</xdr:row>
      <xdr:rowOff>116644</xdr:rowOff>
    </xdr:to>
    <xdr:cxnSp macro="">
      <xdr:nvCxnSpPr>
        <xdr:cNvPr id="352" name="直線コネクタ 351"/>
        <xdr:cNvCxnSpPr/>
      </xdr:nvCxnSpPr>
      <xdr:spPr>
        <a:xfrm>
          <a:off x="9639300" y="9784214"/>
          <a:ext cx="838200" cy="10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134941</xdr:rowOff>
    </xdr:from>
    <xdr:ext cx="534377" cy="259045"/>
    <xdr:sp macro="" textlink="">
      <xdr:nvSpPr>
        <xdr:cNvPr id="353" name="普通建設事業費平均値テキスト"/>
        <xdr:cNvSpPr txBox="1"/>
      </xdr:nvSpPr>
      <xdr:spPr>
        <a:xfrm>
          <a:off x="10528300" y="9393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4" name="フローチャート : 判断 353"/>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11564</xdr:rowOff>
    </xdr:from>
    <xdr:to>
      <xdr:col>14</xdr:col>
      <xdr:colOff>28575</xdr:colOff>
      <xdr:row>57</xdr:row>
      <xdr:rowOff>136478</xdr:rowOff>
    </xdr:to>
    <xdr:cxnSp macro="">
      <xdr:nvCxnSpPr>
        <xdr:cNvPr id="355" name="直線コネクタ 354"/>
        <xdr:cNvCxnSpPr/>
      </xdr:nvCxnSpPr>
      <xdr:spPr>
        <a:xfrm flipV="1">
          <a:off x="8750300" y="9784214"/>
          <a:ext cx="889000" cy="12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114546</xdr:rowOff>
    </xdr:from>
    <xdr:to>
      <xdr:col>14</xdr:col>
      <xdr:colOff>79375</xdr:colOff>
      <xdr:row>56</xdr:row>
      <xdr:rowOff>44696</xdr:rowOff>
    </xdr:to>
    <xdr:sp macro="" textlink="">
      <xdr:nvSpPr>
        <xdr:cNvPr id="356" name="フローチャート : 判断 355"/>
        <xdr:cNvSpPr/>
      </xdr:nvSpPr>
      <xdr:spPr>
        <a:xfrm>
          <a:off x="9588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61223</xdr:rowOff>
    </xdr:from>
    <xdr:ext cx="534377" cy="259045"/>
    <xdr:sp macro="" textlink="">
      <xdr:nvSpPr>
        <xdr:cNvPr id="357" name="テキスト ボックス 356"/>
        <xdr:cNvSpPr txBox="1"/>
      </xdr:nvSpPr>
      <xdr:spPr>
        <a:xfrm>
          <a:off x="9372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144958</xdr:rowOff>
    </xdr:from>
    <xdr:to>
      <xdr:col>12</xdr:col>
      <xdr:colOff>511175</xdr:colOff>
      <xdr:row>57</xdr:row>
      <xdr:rowOff>136478</xdr:rowOff>
    </xdr:to>
    <xdr:cxnSp macro="">
      <xdr:nvCxnSpPr>
        <xdr:cNvPr id="358" name="直線コネクタ 357"/>
        <xdr:cNvCxnSpPr/>
      </xdr:nvCxnSpPr>
      <xdr:spPr>
        <a:xfrm>
          <a:off x="7861300" y="9574708"/>
          <a:ext cx="889000" cy="33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84350</xdr:rowOff>
    </xdr:from>
    <xdr:to>
      <xdr:col>12</xdr:col>
      <xdr:colOff>561975</xdr:colOff>
      <xdr:row>56</xdr:row>
      <xdr:rowOff>14500</xdr:rowOff>
    </xdr:to>
    <xdr:sp macro="" textlink="">
      <xdr:nvSpPr>
        <xdr:cNvPr id="359" name="フローチャート : 判断 358"/>
        <xdr:cNvSpPr/>
      </xdr:nvSpPr>
      <xdr:spPr>
        <a:xfrm>
          <a:off x="8699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31027</xdr:rowOff>
    </xdr:from>
    <xdr:ext cx="534377" cy="259045"/>
    <xdr:sp macro="" textlink="">
      <xdr:nvSpPr>
        <xdr:cNvPr id="360" name="テキスト ボックス 359"/>
        <xdr:cNvSpPr txBox="1"/>
      </xdr:nvSpPr>
      <xdr:spPr>
        <a:xfrm>
          <a:off x="8483111" y="928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144958</xdr:rowOff>
    </xdr:from>
    <xdr:to>
      <xdr:col>11</xdr:col>
      <xdr:colOff>307975</xdr:colOff>
      <xdr:row>57</xdr:row>
      <xdr:rowOff>128030</xdr:rowOff>
    </xdr:to>
    <xdr:cxnSp macro="">
      <xdr:nvCxnSpPr>
        <xdr:cNvPr id="361" name="直線コネクタ 360"/>
        <xdr:cNvCxnSpPr/>
      </xdr:nvCxnSpPr>
      <xdr:spPr>
        <a:xfrm flipV="1">
          <a:off x="6972300" y="9574708"/>
          <a:ext cx="889000" cy="32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149022</xdr:rowOff>
    </xdr:from>
    <xdr:to>
      <xdr:col>11</xdr:col>
      <xdr:colOff>358775</xdr:colOff>
      <xdr:row>55</xdr:row>
      <xdr:rowOff>79172</xdr:rowOff>
    </xdr:to>
    <xdr:sp macro="" textlink="">
      <xdr:nvSpPr>
        <xdr:cNvPr id="362" name="フローチャート : 判断 361"/>
        <xdr:cNvSpPr/>
      </xdr:nvSpPr>
      <xdr:spPr>
        <a:xfrm>
          <a:off x="7810500" y="94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95699</xdr:rowOff>
    </xdr:from>
    <xdr:ext cx="534377" cy="259045"/>
    <xdr:sp macro="" textlink="">
      <xdr:nvSpPr>
        <xdr:cNvPr id="363" name="テキスト ボックス 362"/>
        <xdr:cNvSpPr txBox="1"/>
      </xdr:nvSpPr>
      <xdr:spPr>
        <a:xfrm>
          <a:off x="7594111" y="91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35484</xdr:rowOff>
    </xdr:from>
    <xdr:to>
      <xdr:col>10</xdr:col>
      <xdr:colOff>155575</xdr:colOff>
      <xdr:row>56</xdr:row>
      <xdr:rowOff>137084</xdr:rowOff>
    </xdr:to>
    <xdr:sp macro="" textlink="">
      <xdr:nvSpPr>
        <xdr:cNvPr id="364" name="フローチャート : 判断 363"/>
        <xdr:cNvSpPr/>
      </xdr:nvSpPr>
      <xdr:spPr>
        <a:xfrm>
          <a:off x="6921500" y="963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153611</xdr:rowOff>
    </xdr:from>
    <xdr:ext cx="534377" cy="259045"/>
    <xdr:sp macro="" textlink="">
      <xdr:nvSpPr>
        <xdr:cNvPr id="365" name="テキスト ボックス 364"/>
        <xdr:cNvSpPr txBox="1"/>
      </xdr:nvSpPr>
      <xdr:spPr>
        <a:xfrm>
          <a:off x="6705111" y="941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65844</xdr:rowOff>
    </xdr:from>
    <xdr:to>
      <xdr:col>15</xdr:col>
      <xdr:colOff>231775</xdr:colOff>
      <xdr:row>57</xdr:row>
      <xdr:rowOff>167444</xdr:rowOff>
    </xdr:to>
    <xdr:sp macro="" textlink="">
      <xdr:nvSpPr>
        <xdr:cNvPr id="371" name="円/楕円 370"/>
        <xdr:cNvSpPr/>
      </xdr:nvSpPr>
      <xdr:spPr>
        <a:xfrm>
          <a:off x="10426700" y="983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44271</xdr:rowOff>
    </xdr:from>
    <xdr:ext cx="534377" cy="259045"/>
    <xdr:sp macro="" textlink="">
      <xdr:nvSpPr>
        <xdr:cNvPr id="372" name="普通建設事業費該当値テキスト"/>
        <xdr:cNvSpPr txBox="1"/>
      </xdr:nvSpPr>
      <xdr:spPr>
        <a:xfrm>
          <a:off x="10528300" y="981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29,868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132214</xdr:rowOff>
    </xdr:from>
    <xdr:to>
      <xdr:col>14</xdr:col>
      <xdr:colOff>79375</xdr:colOff>
      <xdr:row>57</xdr:row>
      <xdr:rowOff>62364</xdr:rowOff>
    </xdr:to>
    <xdr:sp macro="" textlink="">
      <xdr:nvSpPr>
        <xdr:cNvPr id="373" name="円/楕円 372"/>
        <xdr:cNvSpPr/>
      </xdr:nvSpPr>
      <xdr:spPr>
        <a:xfrm>
          <a:off x="9588500" y="97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53491</xdr:rowOff>
    </xdr:from>
    <xdr:ext cx="534377" cy="259045"/>
    <xdr:sp macro="" textlink="">
      <xdr:nvSpPr>
        <xdr:cNvPr id="374" name="テキスト ボックス 373"/>
        <xdr:cNvSpPr txBox="1"/>
      </xdr:nvSpPr>
      <xdr:spPr>
        <a:xfrm>
          <a:off x="9372111" y="982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39,521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85678</xdr:rowOff>
    </xdr:from>
    <xdr:to>
      <xdr:col>12</xdr:col>
      <xdr:colOff>561975</xdr:colOff>
      <xdr:row>58</xdr:row>
      <xdr:rowOff>15828</xdr:rowOff>
    </xdr:to>
    <xdr:sp macro="" textlink="">
      <xdr:nvSpPr>
        <xdr:cNvPr id="375" name="円/楕円 374"/>
        <xdr:cNvSpPr/>
      </xdr:nvSpPr>
      <xdr:spPr>
        <a:xfrm>
          <a:off x="8699500" y="98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6955</xdr:rowOff>
    </xdr:from>
    <xdr:ext cx="534377" cy="259045"/>
    <xdr:sp macro="" textlink="">
      <xdr:nvSpPr>
        <xdr:cNvPr id="376" name="テキスト ボックス 375"/>
        <xdr:cNvSpPr txBox="1"/>
      </xdr:nvSpPr>
      <xdr:spPr>
        <a:xfrm>
          <a:off x="8483111" y="995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28,046</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94158</xdr:rowOff>
    </xdr:from>
    <xdr:to>
      <xdr:col>11</xdr:col>
      <xdr:colOff>358775</xdr:colOff>
      <xdr:row>56</xdr:row>
      <xdr:rowOff>24308</xdr:rowOff>
    </xdr:to>
    <xdr:sp macro="" textlink="">
      <xdr:nvSpPr>
        <xdr:cNvPr id="377" name="円/楕円 376"/>
        <xdr:cNvSpPr/>
      </xdr:nvSpPr>
      <xdr:spPr>
        <a:xfrm>
          <a:off x="7810500" y="952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15435</xdr:rowOff>
    </xdr:from>
    <xdr:ext cx="534377" cy="259045"/>
    <xdr:sp macro="" textlink="">
      <xdr:nvSpPr>
        <xdr:cNvPr id="378" name="テキスト ボックス 377"/>
        <xdr:cNvSpPr txBox="1"/>
      </xdr:nvSpPr>
      <xdr:spPr>
        <a:xfrm>
          <a:off x="7594111" y="961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58,767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77230</xdr:rowOff>
    </xdr:from>
    <xdr:to>
      <xdr:col>10</xdr:col>
      <xdr:colOff>155575</xdr:colOff>
      <xdr:row>58</xdr:row>
      <xdr:rowOff>7380</xdr:rowOff>
    </xdr:to>
    <xdr:sp macro="" textlink="">
      <xdr:nvSpPr>
        <xdr:cNvPr id="379" name="円/楕円 378"/>
        <xdr:cNvSpPr/>
      </xdr:nvSpPr>
      <xdr:spPr>
        <a:xfrm>
          <a:off x="6921500" y="9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169957</xdr:rowOff>
    </xdr:from>
    <xdr:ext cx="534377" cy="259045"/>
    <xdr:sp macro="" textlink="">
      <xdr:nvSpPr>
        <xdr:cNvPr id="380" name="テキスト ボックス 379"/>
        <xdr:cNvSpPr txBox="1"/>
      </xdr:nvSpPr>
      <xdr:spPr>
        <a:xfrm>
          <a:off x="6705111" y="994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6" name="直線コネクタ 405"/>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9"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0" name="直線コネクタ 409"/>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95303</xdr:rowOff>
    </xdr:from>
    <xdr:to>
      <xdr:col>15</xdr:col>
      <xdr:colOff>180975</xdr:colOff>
      <xdr:row>79</xdr:row>
      <xdr:rowOff>39737</xdr:rowOff>
    </xdr:to>
    <xdr:cxnSp macro="">
      <xdr:nvCxnSpPr>
        <xdr:cNvPr id="411" name="直線コネクタ 410"/>
        <xdr:cNvCxnSpPr/>
      </xdr:nvCxnSpPr>
      <xdr:spPr>
        <a:xfrm>
          <a:off x="9639300" y="13468403"/>
          <a:ext cx="838200" cy="11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99596</xdr:rowOff>
    </xdr:from>
    <xdr:ext cx="534377" cy="259045"/>
    <xdr:sp macro="" textlink="">
      <xdr:nvSpPr>
        <xdr:cNvPr id="412" name="普通建設事業費 （ うち新規整備　）平均値テキスト"/>
        <xdr:cNvSpPr txBox="1"/>
      </xdr:nvSpPr>
      <xdr:spPr>
        <a:xfrm>
          <a:off x="10528300" y="1312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3" name="フローチャート : 判断 412"/>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156404</xdr:rowOff>
    </xdr:from>
    <xdr:to>
      <xdr:col>14</xdr:col>
      <xdr:colOff>28575</xdr:colOff>
      <xdr:row>78</xdr:row>
      <xdr:rowOff>95303</xdr:rowOff>
    </xdr:to>
    <xdr:cxnSp macro="">
      <xdr:nvCxnSpPr>
        <xdr:cNvPr id="414" name="直線コネクタ 413"/>
        <xdr:cNvCxnSpPr/>
      </xdr:nvCxnSpPr>
      <xdr:spPr>
        <a:xfrm>
          <a:off x="8750300" y="13358054"/>
          <a:ext cx="889000" cy="11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134392</xdr:rowOff>
    </xdr:from>
    <xdr:to>
      <xdr:col>14</xdr:col>
      <xdr:colOff>79375</xdr:colOff>
      <xdr:row>77</xdr:row>
      <xdr:rowOff>64542</xdr:rowOff>
    </xdr:to>
    <xdr:sp macro="" textlink="">
      <xdr:nvSpPr>
        <xdr:cNvPr id="415" name="フローチャート : 判断 414"/>
        <xdr:cNvSpPr/>
      </xdr:nvSpPr>
      <xdr:spPr>
        <a:xfrm>
          <a:off x="9588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81068</xdr:rowOff>
    </xdr:from>
    <xdr:ext cx="534377" cy="259045"/>
    <xdr:sp macro="" textlink="">
      <xdr:nvSpPr>
        <xdr:cNvPr id="416" name="テキスト ボックス 415"/>
        <xdr:cNvSpPr txBox="1"/>
      </xdr:nvSpPr>
      <xdr:spPr>
        <a:xfrm>
          <a:off x="9372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70383</xdr:rowOff>
    </xdr:from>
    <xdr:to>
      <xdr:col>12</xdr:col>
      <xdr:colOff>561975</xdr:colOff>
      <xdr:row>77</xdr:row>
      <xdr:rowOff>533</xdr:rowOff>
    </xdr:to>
    <xdr:sp macro="" textlink="">
      <xdr:nvSpPr>
        <xdr:cNvPr id="417" name="フローチャート : 判断 416"/>
        <xdr:cNvSpPr/>
      </xdr:nvSpPr>
      <xdr:spPr>
        <a:xfrm>
          <a:off x="8699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17060</xdr:rowOff>
    </xdr:from>
    <xdr:ext cx="534377" cy="259045"/>
    <xdr:sp macro="" textlink="">
      <xdr:nvSpPr>
        <xdr:cNvPr id="418" name="テキスト ボックス 417"/>
        <xdr:cNvSpPr txBox="1"/>
      </xdr:nvSpPr>
      <xdr:spPr>
        <a:xfrm>
          <a:off x="8483111" y="1287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160387</xdr:rowOff>
    </xdr:from>
    <xdr:to>
      <xdr:col>15</xdr:col>
      <xdr:colOff>231775</xdr:colOff>
      <xdr:row>79</xdr:row>
      <xdr:rowOff>90537</xdr:rowOff>
    </xdr:to>
    <xdr:sp macro="" textlink="">
      <xdr:nvSpPr>
        <xdr:cNvPr id="424" name="円/楕円 423"/>
        <xdr:cNvSpPr/>
      </xdr:nvSpPr>
      <xdr:spPr>
        <a:xfrm>
          <a:off x="10426700" y="1353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75314</xdr:rowOff>
    </xdr:from>
    <xdr:ext cx="469744" cy="259045"/>
    <xdr:sp macro="" textlink="">
      <xdr:nvSpPr>
        <xdr:cNvPr id="425" name="普通建設事業費 （ うち新規整備　）該当値テキスト"/>
        <xdr:cNvSpPr txBox="1"/>
      </xdr:nvSpPr>
      <xdr:spPr>
        <a:xfrm>
          <a:off x="10528300" y="1344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44503</xdr:rowOff>
    </xdr:from>
    <xdr:to>
      <xdr:col>14</xdr:col>
      <xdr:colOff>79375</xdr:colOff>
      <xdr:row>78</xdr:row>
      <xdr:rowOff>146103</xdr:rowOff>
    </xdr:to>
    <xdr:sp macro="" textlink="">
      <xdr:nvSpPr>
        <xdr:cNvPr id="426" name="円/楕円 425"/>
        <xdr:cNvSpPr/>
      </xdr:nvSpPr>
      <xdr:spPr>
        <a:xfrm>
          <a:off x="9588500" y="1341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137230</xdr:rowOff>
    </xdr:from>
    <xdr:ext cx="534377" cy="259045"/>
    <xdr:sp macro="" textlink="">
      <xdr:nvSpPr>
        <xdr:cNvPr id="427" name="テキスト ボックス 426"/>
        <xdr:cNvSpPr txBox="1"/>
      </xdr:nvSpPr>
      <xdr:spPr>
        <a:xfrm>
          <a:off x="9372111" y="135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105604</xdr:rowOff>
    </xdr:from>
    <xdr:to>
      <xdr:col>12</xdr:col>
      <xdr:colOff>561975</xdr:colOff>
      <xdr:row>78</xdr:row>
      <xdr:rowOff>35754</xdr:rowOff>
    </xdr:to>
    <xdr:sp macro="" textlink="">
      <xdr:nvSpPr>
        <xdr:cNvPr id="428" name="円/楕円 427"/>
        <xdr:cNvSpPr/>
      </xdr:nvSpPr>
      <xdr:spPr>
        <a:xfrm>
          <a:off x="8699500" y="133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26881</xdr:rowOff>
    </xdr:from>
    <xdr:ext cx="534377" cy="259045"/>
    <xdr:sp macro="" textlink="">
      <xdr:nvSpPr>
        <xdr:cNvPr id="429" name="テキスト ボックス 428"/>
        <xdr:cNvSpPr txBox="1"/>
      </xdr:nvSpPr>
      <xdr:spPr>
        <a:xfrm>
          <a:off x="8483111" y="1339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3" name="直線コネクタ 452"/>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4"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5" name="直線コネクタ 454"/>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6"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7" name="直線コネクタ 456"/>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81686</xdr:rowOff>
    </xdr:from>
    <xdr:to>
      <xdr:col>15</xdr:col>
      <xdr:colOff>180975</xdr:colOff>
      <xdr:row>97</xdr:row>
      <xdr:rowOff>84010</xdr:rowOff>
    </xdr:to>
    <xdr:cxnSp macro="">
      <xdr:nvCxnSpPr>
        <xdr:cNvPr id="458" name="直線コネクタ 457"/>
        <xdr:cNvCxnSpPr/>
      </xdr:nvCxnSpPr>
      <xdr:spPr>
        <a:xfrm>
          <a:off x="9639300" y="16712336"/>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9072</xdr:rowOff>
    </xdr:from>
    <xdr:ext cx="534377" cy="259045"/>
    <xdr:sp macro="" textlink="">
      <xdr:nvSpPr>
        <xdr:cNvPr id="459" name="普通建設事業費 （ うち更新整備　）平均値テキスト"/>
        <xdr:cNvSpPr txBox="1"/>
      </xdr:nvSpPr>
      <xdr:spPr>
        <a:xfrm>
          <a:off x="10528300" y="16468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0" name="フローチャート : 判断 459"/>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81686</xdr:rowOff>
    </xdr:from>
    <xdr:to>
      <xdr:col>14</xdr:col>
      <xdr:colOff>28575</xdr:colOff>
      <xdr:row>98</xdr:row>
      <xdr:rowOff>159359</xdr:rowOff>
    </xdr:to>
    <xdr:cxnSp macro="">
      <xdr:nvCxnSpPr>
        <xdr:cNvPr id="461" name="直線コネクタ 460"/>
        <xdr:cNvCxnSpPr/>
      </xdr:nvCxnSpPr>
      <xdr:spPr>
        <a:xfrm flipV="1">
          <a:off x="8750300" y="16712336"/>
          <a:ext cx="889000" cy="24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62" name="フローチャート : 判断 461"/>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133151</xdr:rowOff>
    </xdr:from>
    <xdr:ext cx="534377" cy="259045"/>
    <xdr:sp macro="" textlink="">
      <xdr:nvSpPr>
        <xdr:cNvPr id="463" name="テキスト ボックス 462"/>
        <xdr:cNvSpPr txBox="1"/>
      </xdr:nvSpPr>
      <xdr:spPr>
        <a:xfrm>
          <a:off x="9372111" y="1676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45682</xdr:rowOff>
    </xdr:from>
    <xdr:to>
      <xdr:col>12</xdr:col>
      <xdr:colOff>561975</xdr:colOff>
      <xdr:row>97</xdr:row>
      <xdr:rowOff>147282</xdr:rowOff>
    </xdr:to>
    <xdr:sp macro="" textlink="">
      <xdr:nvSpPr>
        <xdr:cNvPr id="464" name="フローチャート : 判断 463"/>
        <xdr:cNvSpPr/>
      </xdr:nvSpPr>
      <xdr:spPr>
        <a:xfrm>
          <a:off x="8699500" y="1667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163809</xdr:rowOff>
    </xdr:from>
    <xdr:ext cx="534377" cy="259045"/>
    <xdr:sp macro="" textlink="">
      <xdr:nvSpPr>
        <xdr:cNvPr id="465" name="テキスト ボックス 464"/>
        <xdr:cNvSpPr txBox="1"/>
      </xdr:nvSpPr>
      <xdr:spPr>
        <a:xfrm>
          <a:off x="8483111" y="1645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33210</xdr:rowOff>
    </xdr:from>
    <xdr:to>
      <xdr:col>15</xdr:col>
      <xdr:colOff>231775</xdr:colOff>
      <xdr:row>97</xdr:row>
      <xdr:rowOff>134810</xdr:rowOff>
    </xdr:to>
    <xdr:sp macro="" textlink="">
      <xdr:nvSpPr>
        <xdr:cNvPr id="471" name="円/楕円 470"/>
        <xdr:cNvSpPr/>
      </xdr:nvSpPr>
      <xdr:spPr>
        <a:xfrm>
          <a:off x="10426700" y="166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11637</xdr:rowOff>
    </xdr:from>
    <xdr:ext cx="534377" cy="259045"/>
    <xdr:sp macro="" textlink="">
      <xdr:nvSpPr>
        <xdr:cNvPr id="472" name="普通建設事業費 （ うち更新整備　）該当値テキスト"/>
        <xdr:cNvSpPr txBox="1"/>
      </xdr:nvSpPr>
      <xdr:spPr>
        <a:xfrm>
          <a:off x="10528300" y="1664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23,885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30886</xdr:rowOff>
    </xdr:from>
    <xdr:to>
      <xdr:col>14</xdr:col>
      <xdr:colOff>79375</xdr:colOff>
      <xdr:row>97</xdr:row>
      <xdr:rowOff>132486</xdr:rowOff>
    </xdr:to>
    <xdr:sp macro="" textlink="">
      <xdr:nvSpPr>
        <xdr:cNvPr id="473" name="円/楕円 472"/>
        <xdr:cNvSpPr/>
      </xdr:nvSpPr>
      <xdr:spPr>
        <a:xfrm>
          <a:off x="9588500" y="1666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149013</xdr:rowOff>
    </xdr:from>
    <xdr:ext cx="534377" cy="259045"/>
    <xdr:sp macro="" textlink="">
      <xdr:nvSpPr>
        <xdr:cNvPr id="474" name="テキスト ボックス 473"/>
        <xdr:cNvSpPr txBox="1"/>
      </xdr:nvSpPr>
      <xdr:spPr>
        <a:xfrm>
          <a:off x="9372111" y="1643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24,068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108559</xdr:rowOff>
    </xdr:from>
    <xdr:to>
      <xdr:col>12</xdr:col>
      <xdr:colOff>561975</xdr:colOff>
      <xdr:row>99</xdr:row>
      <xdr:rowOff>38709</xdr:rowOff>
    </xdr:to>
    <xdr:sp macro="" textlink="">
      <xdr:nvSpPr>
        <xdr:cNvPr id="475" name="円/楕円 474"/>
        <xdr:cNvSpPr/>
      </xdr:nvSpPr>
      <xdr:spPr>
        <a:xfrm>
          <a:off x="8699500" y="1691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29836</xdr:rowOff>
    </xdr:from>
    <xdr:ext cx="469744" cy="259045"/>
    <xdr:sp macro="" textlink="">
      <xdr:nvSpPr>
        <xdr:cNvPr id="476" name="テキスト ボックス 475"/>
        <xdr:cNvSpPr txBox="1"/>
      </xdr:nvSpPr>
      <xdr:spPr>
        <a:xfrm>
          <a:off x="8515427" y="1700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90" name="テキスト ボックス 48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500" name="直線コネクタ 499"/>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503" name="災害復旧事業費最大値テキスト"/>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4" name="直線コネクタ 503"/>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5" name="直線コネクタ 50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87698</xdr:rowOff>
    </xdr:from>
    <xdr:ext cx="469744" cy="259045"/>
    <xdr:sp macro="" textlink="">
      <xdr:nvSpPr>
        <xdr:cNvPr id="506" name="災害復旧事業費平均値テキスト"/>
        <xdr:cNvSpPr txBox="1"/>
      </xdr:nvSpPr>
      <xdr:spPr>
        <a:xfrm>
          <a:off x="16370300" y="643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7" name="フローチャート : 判断 506"/>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8" name="直線コネクタ 50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09" name="フローチャート : 判断 508"/>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67429</xdr:rowOff>
    </xdr:from>
    <xdr:ext cx="378565" cy="259045"/>
    <xdr:sp macro="" textlink="">
      <xdr:nvSpPr>
        <xdr:cNvPr id="510" name="テキスト ボックス 509"/>
        <xdr:cNvSpPr txBox="1"/>
      </xdr:nvSpPr>
      <xdr:spPr>
        <a:xfrm>
          <a:off x="15292017" y="6411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11" name="直線コネクタ 51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112979</xdr:rowOff>
    </xdr:from>
    <xdr:to>
      <xdr:col>21</xdr:col>
      <xdr:colOff>212725</xdr:colOff>
      <xdr:row>39</xdr:row>
      <xdr:rowOff>43129</xdr:rowOff>
    </xdr:to>
    <xdr:sp macro="" textlink="">
      <xdr:nvSpPr>
        <xdr:cNvPr id="512" name="フローチャート : 判断 511"/>
        <xdr:cNvSpPr/>
      </xdr:nvSpPr>
      <xdr:spPr>
        <a:xfrm>
          <a:off x="14541500" y="662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59656</xdr:rowOff>
    </xdr:from>
    <xdr:ext cx="378565" cy="259045"/>
    <xdr:sp macro="" textlink="">
      <xdr:nvSpPr>
        <xdr:cNvPr id="513" name="テキスト ボックス 512"/>
        <xdr:cNvSpPr txBox="1"/>
      </xdr:nvSpPr>
      <xdr:spPr>
        <a:xfrm>
          <a:off x="14403017" y="6403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4" name="直線コネクタ 51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95834</xdr:rowOff>
    </xdr:from>
    <xdr:to>
      <xdr:col>20</xdr:col>
      <xdr:colOff>9525</xdr:colOff>
      <xdr:row>39</xdr:row>
      <xdr:rowOff>25984</xdr:rowOff>
    </xdr:to>
    <xdr:sp macro="" textlink="">
      <xdr:nvSpPr>
        <xdr:cNvPr id="515" name="フローチャート : 判断 514"/>
        <xdr:cNvSpPr/>
      </xdr:nvSpPr>
      <xdr:spPr>
        <a:xfrm>
          <a:off x="13652500" y="661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42511</xdr:rowOff>
    </xdr:from>
    <xdr:ext cx="378565" cy="259045"/>
    <xdr:sp macro="" textlink="">
      <xdr:nvSpPr>
        <xdr:cNvPr id="516" name="テキスト ボックス 515"/>
        <xdr:cNvSpPr txBox="1"/>
      </xdr:nvSpPr>
      <xdr:spPr>
        <a:xfrm>
          <a:off x="13514017" y="6386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13309</xdr:rowOff>
    </xdr:from>
    <xdr:to>
      <xdr:col>18</xdr:col>
      <xdr:colOff>492125</xdr:colOff>
      <xdr:row>38</xdr:row>
      <xdr:rowOff>114909</xdr:rowOff>
    </xdr:to>
    <xdr:sp macro="" textlink="">
      <xdr:nvSpPr>
        <xdr:cNvPr id="517" name="フローチャート : 判断 516"/>
        <xdr:cNvSpPr/>
      </xdr:nvSpPr>
      <xdr:spPr>
        <a:xfrm>
          <a:off x="12763500" y="652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131437</xdr:rowOff>
    </xdr:from>
    <xdr:ext cx="469744" cy="259045"/>
    <xdr:sp macro="" textlink="">
      <xdr:nvSpPr>
        <xdr:cNvPr id="518" name="テキスト ボックス 517"/>
        <xdr:cNvSpPr txBox="1"/>
      </xdr:nvSpPr>
      <xdr:spPr>
        <a:xfrm>
          <a:off x="12579427" y="630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4" name="円/楕円 52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6" name="円/楕円 52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7" name="テキスト ボックス 52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8" name="円/楕円 52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9" name="テキスト ボックス 52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0" name="円/楕円 52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1" name="テキスト ボックス 53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2" name="円/楕円 53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3" name="テキスト ボックス 53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2" name="テキスト ボックス 60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8" name="直線コネクタ 607"/>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9"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0" name="直線コネクタ 609"/>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1"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2" name="直線コネクタ 611"/>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15684</xdr:rowOff>
    </xdr:from>
    <xdr:to>
      <xdr:col>23</xdr:col>
      <xdr:colOff>517525</xdr:colOff>
      <xdr:row>77</xdr:row>
      <xdr:rowOff>92363</xdr:rowOff>
    </xdr:to>
    <xdr:cxnSp macro="">
      <xdr:nvCxnSpPr>
        <xdr:cNvPr id="613" name="直線コネクタ 612"/>
        <xdr:cNvCxnSpPr/>
      </xdr:nvCxnSpPr>
      <xdr:spPr>
        <a:xfrm flipV="1">
          <a:off x="15481300" y="13217334"/>
          <a:ext cx="838200" cy="7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7552</xdr:rowOff>
    </xdr:from>
    <xdr:ext cx="534377" cy="259045"/>
    <xdr:sp macro="" textlink="">
      <xdr:nvSpPr>
        <xdr:cNvPr id="614" name="公債費平均値テキスト"/>
        <xdr:cNvSpPr txBox="1"/>
      </xdr:nvSpPr>
      <xdr:spPr>
        <a:xfrm>
          <a:off x="16370300" y="12866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5" name="フローチャート : 判断 614"/>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81555</xdr:rowOff>
    </xdr:from>
    <xdr:to>
      <xdr:col>22</xdr:col>
      <xdr:colOff>365125</xdr:colOff>
      <xdr:row>77</xdr:row>
      <xdr:rowOff>92363</xdr:rowOff>
    </xdr:to>
    <xdr:cxnSp macro="">
      <xdr:nvCxnSpPr>
        <xdr:cNvPr id="616" name="直線コネクタ 615"/>
        <xdr:cNvCxnSpPr/>
      </xdr:nvCxnSpPr>
      <xdr:spPr>
        <a:xfrm>
          <a:off x="14592300" y="13283205"/>
          <a:ext cx="889000" cy="1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7" name="フローチャート : 判断 616"/>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95045</xdr:rowOff>
    </xdr:from>
    <xdr:ext cx="534377" cy="259045"/>
    <xdr:sp macro="" textlink="">
      <xdr:nvSpPr>
        <xdr:cNvPr id="618" name="テキスト ボックス 617"/>
        <xdr:cNvSpPr txBox="1"/>
      </xdr:nvSpPr>
      <xdr:spPr>
        <a:xfrm>
          <a:off x="15214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81555</xdr:rowOff>
    </xdr:from>
    <xdr:to>
      <xdr:col>21</xdr:col>
      <xdr:colOff>161925</xdr:colOff>
      <xdr:row>77</xdr:row>
      <xdr:rowOff>92771</xdr:rowOff>
    </xdr:to>
    <xdr:cxnSp macro="">
      <xdr:nvCxnSpPr>
        <xdr:cNvPr id="619" name="直線コネクタ 618"/>
        <xdr:cNvCxnSpPr/>
      </xdr:nvCxnSpPr>
      <xdr:spPr>
        <a:xfrm flipV="1">
          <a:off x="13703300" y="13283205"/>
          <a:ext cx="889000" cy="1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156648</xdr:rowOff>
    </xdr:from>
    <xdr:to>
      <xdr:col>21</xdr:col>
      <xdr:colOff>212725</xdr:colOff>
      <xdr:row>76</xdr:row>
      <xdr:rowOff>86798</xdr:rowOff>
    </xdr:to>
    <xdr:sp macro="" textlink="">
      <xdr:nvSpPr>
        <xdr:cNvPr id="620" name="フローチャート : 判断 619"/>
        <xdr:cNvSpPr/>
      </xdr:nvSpPr>
      <xdr:spPr>
        <a:xfrm>
          <a:off x="14541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103324</xdr:rowOff>
    </xdr:from>
    <xdr:ext cx="534377" cy="259045"/>
    <xdr:sp macro="" textlink="">
      <xdr:nvSpPr>
        <xdr:cNvPr id="621" name="テキスト ボックス 620"/>
        <xdr:cNvSpPr txBox="1"/>
      </xdr:nvSpPr>
      <xdr:spPr>
        <a:xfrm>
          <a:off x="14325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92771</xdr:rowOff>
    </xdr:from>
    <xdr:to>
      <xdr:col>19</xdr:col>
      <xdr:colOff>644525</xdr:colOff>
      <xdr:row>77</xdr:row>
      <xdr:rowOff>100674</xdr:rowOff>
    </xdr:to>
    <xdr:cxnSp macro="">
      <xdr:nvCxnSpPr>
        <xdr:cNvPr id="622" name="直線コネクタ 621"/>
        <xdr:cNvCxnSpPr/>
      </xdr:nvCxnSpPr>
      <xdr:spPr>
        <a:xfrm flipV="1">
          <a:off x="12814300" y="13294421"/>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126602</xdr:rowOff>
    </xdr:from>
    <xdr:to>
      <xdr:col>20</xdr:col>
      <xdr:colOff>9525</xdr:colOff>
      <xdr:row>76</xdr:row>
      <xdr:rowOff>56753</xdr:rowOff>
    </xdr:to>
    <xdr:sp macro="" textlink="">
      <xdr:nvSpPr>
        <xdr:cNvPr id="623" name="フローチャート : 判断 622"/>
        <xdr:cNvSpPr/>
      </xdr:nvSpPr>
      <xdr:spPr>
        <a:xfrm>
          <a:off x="13652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73279</xdr:rowOff>
    </xdr:from>
    <xdr:ext cx="534377" cy="259045"/>
    <xdr:sp macro="" textlink="">
      <xdr:nvSpPr>
        <xdr:cNvPr id="624" name="テキスト ボックス 623"/>
        <xdr:cNvSpPr txBox="1"/>
      </xdr:nvSpPr>
      <xdr:spPr>
        <a:xfrm>
          <a:off x="13436111" y="127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116120</xdr:rowOff>
    </xdr:from>
    <xdr:to>
      <xdr:col>18</xdr:col>
      <xdr:colOff>492125</xdr:colOff>
      <xdr:row>76</xdr:row>
      <xdr:rowOff>46270</xdr:rowOff>
    </xdr:to>
    <xdr:sp macro="" textlink="">
      <xdr:nvSpPr>
        <xdr:cNvPr id="625" name="フローチャート : 判断 624"/>
        <xdr:cNvSpPr/>
      </xdr:nvSpPr>
      <xdr:spPr>
        <a:xfrm>
          <a:off x="12763500" y="12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62797</xdr:rowOff>
    </xdr:from>
    <xdr:ext cx="534377" cy="259045"/>
    <xdr:sp macro="" textlink="">
      <xdr:nvSpPr>
        <xdr:cNvPr id="626" name="テキスト ボックス 625"/>
        <xdr:cNvSpPr txBox="1"/>
      </xdr:nvSpPr>
      <xdr:spPr>
        <a:xfrm>
          <a:off x="12547111" y="1275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136334</xdr:rowOff>
    </xdr:from>
    <xdr:to>
      <xdr:col>23</xdr:col>
      <xdr:colOff>568325</xdr:colOff>
      <xdr:row>77</xdr:row>
      <xdr:rowOff>66484</xdr:rowOff>
    </xdr:to>
    <xdr:sp macro="" textlink="">
      <xdr:nvSpPr>
        <xdr:cNvPr id="632" name="円/楕円 631"/>
        <xdr:cNvSpPr/>
      </xdr:nvSpPr>
      <xdr:spPr>
        <a:xfrm>
          <a:off x="16268700" y="1316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114761</xdr:rowOff>
    </xdr:from>
    <xdr:ext cx="534377" cy="259045"/>
    <xdr:sp macro="" textlink="">
      <xdr:nvSpPr>
        <xdr:cNvPr id="633" name="公債費該当値テキスト"/>
        <xdr:cNvSpPr txBox="1"/>
      </xdr:nvSpPr>
      <xdr:spPr>
        <a:xfrm>
          <a:off x="16370300" y="1314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26,095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41563</xdr:rowOff>
    </xdr:from>
    <xdr:to>
      <xdr:col>22</xdr:col>
      <xdr:colOff>415925</xdr:colOff>
      <xdr:row>77</xdr:row>
      <xdr:rowOff>143163</xdr:rowOff>
    </xdr:to>
    <xdr:sp macro="" textlink="">
      <xdr:nvSpPr>
        <xdr:cNvPr id="634" name="円/楕円 633"/>
        <xdr:cNvSpPr/>
      </xdr:nvSpPr>
      <xdr:spPr>
        <a:xfrm>
          <a:off x="15430500" y="1324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134290</xdr:rowOff>
    </xdr:from>
    <xdr:ext cx="534377" cy="259045"/>
    <xdr:sp macro="" textlink="">
      <xdr:nvSpPr>
        <xdr:cNvPr id="635" name="テキスト ボックス 634"/>
        <xdr:cNvSpPr txBox="1"/>
      </xdr:nvSpPr>
      <xdr:spPr>
        <a:xfrm>
          <a:off x="15214111" y="1333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30755</xdr:rowOff>
    </xdr:from>
    <xdr:to>
      <xdr:col>21</xdr:col>
      <xdr:colOff>212725</xdr:colOff>
      <xdr:row>77</xdr:row>
      <xdr:rowOff>132355</xdr:rowOff>
    </xdr:to>
    <xdr:sp macro="" textlink="">
      <xdr:nvSpPr>
        <xdr:cNvPr id="636" name="円/楕円 635"/>
        <xdr:cNvSpPr/>
      </xdr:nvSpPr>
      <xdr:spPr>
        <a:xfrm>
          <a:off x="14541500" y="132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123482</xdr:rowOff>
    </xdr:from>
    <xdr:ext cx="534377" cy="259045"/>
    <xdr:sp macro="" textlink="">
      <xdr:nvSpPr>
        <xdr:cNvPr id="637" name="テキスト ボックス 636"/>
        <xdr:cNvSpPr txBox="1"/>
      </xdr:nvSpPr>
      <xdr:spPr>
        <a:xfrm>
          <a:off x="14325111" y="133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22,061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41971</xdr:rowOff>
    </xdr:from>
    <xdr:to>
      <xdr:col>20</xdr:col>
      <xdr:colOff>9525</xdr:colOff>
      <xdr:row>77</xdr:row>
      <xdr:rowOff>143571</xdr:rowOff>
    </xdr:to>
    <xdr:sp macro="" textlink="">
      <xdr:nvSpPr>
        <xdr:cNvPr id="638" name="円/楕円 637"/>
        <xdr:cNvSpPr/>
      </xdr:nvSpPr>
      <xdr:spPr>
        <a:xfrm>
          <a:off x="13652500" y="1324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134698</xdr:rowOff>
    </xdr:from>
    <xdr:ext cx="534377" cy="259045"/>
    <xdr:sp macro="" textlink="">
      <xdr:nvSpPr>
        <xdr:cNvPr id="639" name="テキスト ボックス 638"/>
        <xdr:cNvSpPr txBox="1"/>
      </xdr:nvSpPr>
      <xdr:spPr>
        <a:xfrm>
          <a:off x="13436111" y="1333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49874</xdr:rowOff>
    </xdr:from>
    <xdr:to>
      <xdr:col>18</xdr:col>
      <xdr:colOff>492125</xdr:colOff>
      <xdr:row>77</xdr:row>
      <xdr:rowOff>151474</xdr:rowOff>
    </xdr:to>
    <xdr:sp macro="" textlink="">
      <xdr:nvSpPr>
        <xdr:cNvPr id="640" name="円/楕円 639"/>
        <xdr:cNvSpPr/>
      </xdr:nvSpPr>
      <xdr:spPr>
        <a:xfrm>
          <a:off x="12763500" y="1325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142601</xdr:rowOff>
    </xdr:from>
    <xdr:ext cx="534377" cy="259045"/>
    <xdr:sp macro="" textlink="">
      <xdr:nvSpPr>
        <xdr:cNvPr id="641" name="テキスト ボックス 640"/>
        <xdr:cNvSpPr txBox="1"/>
      </xdr:nvSpPr>
      <xdr:spPr>
        <a:xfrm>
          <a:off x="12547111" y="1334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3" name="テキスト ボックス 65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5" name="テキスト ボックス 65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7" name="テキスト ボックス 65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9" name="テキスト ボックス 65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3" name="直線コネクタ 662"/>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4"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5" name="直線コネクタ 664"/>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6"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7" name="直線コネクタ 666"/>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169624</xdr:rowOff>
    </xdr:from>
    <xdr:to>
      <xdr:col>23</xdr:col>
      <xdr:colOff>517525</xdr:colOff>
      <xdr:row>96</xdr:row>
      <xdr:rowOff>81521</xdr:rowOff>
    </xdr:to>
    <xdr:cxnSp macro="">
      <xdr:nvCxnSpPr>
        <xdr:cNvPr id="668" name="直線コネクタ 667"/>
        <xdr:cNvCxnSpPr/>
      </xdr:nvCxnSpPr>
      <xdr:spPr>
        <a:xfrm flipV="1">
          <a:off x="15481300" y="16457374"/>
          <a:ext cx="838200" cy="8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59486</xdr:rowOff>
    </xdr:from>
    <xdr:ext cx="534377" cy="259045"/>
    <xdr:sp macro="" textlink="">
      <xdr:nvSpPr>
        <xdr:cNvPr id="669" name="積立金平均値テキスト"/>
        <xdr:cNvSpPr txBox="1"/>
      </xdr:nvSpPr>
      <xdr:spPr>
        <a:xfrm>
          <a:off x="16370300" y="1651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0" name="フローチャート : 判断 669"/>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143997</xdr:rowOff>
    </xdr:from>
    <xdr:to>
      <xdr:col>22</xdr:col>
      <xdr:colOff>365125</xdr:colOff>
      <xdr:row>96</xdr:row>
      <xdr:rowOff>81521</xdr:rowOff>
    </xdr:to>
    <xdr:cxnSp macro="">
      <xdr:nvCxnSpPr>
        <xdr:cNvPr id="671" name="直線コネクタ 670"/>
        <xdr:cNvCxnSpPr/>
      </xdr:nvCxnSpPr>
      <xdr:spPr>
        <a:xfrm>
          <a:off x="14592300" y="16431747"/>
          <a:ext cx="889000" cy="10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72" name="フローチャート : 判断 671"/>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40741</xdr:rowOff>
    </xdr:from>
    <xdr:ext cx="534377" cy="259045"/>
    <xdr:sp macro="" textlink="">
      <xdr:nvSpPr>
        <xdr:cNvPr id="673" name="テキスト ボックス 672"/>
        <xdr:cNvSpPr txBox="1"/>
      </xdr:nvSpPr>
      <xdr:spPr>
        <a:xfrm>
          <a:off x="15214111" y="166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89522</xdr:rowOff>
    </xdr:from>
    <xdr:to>
      <xdr:col>21</xdr:col>
      <xdr:colOff>161925</xdr:colOff>
      <xdr:row>95</xdr:row>
      <xdr:rowOff>143997</xdr:rowOff>
    </xdr:to>
    <xdr:cxnSp macro="">
      <xdr:nvCxnSpPr>
        <xdr:cNvPr id="674" name="直線コネクタ 673"/>
        <xdr:cNvCxnSpPr/>
      </xdr:nvCxnSpPr>
      <xdr:spPr>
        <a:xfrm>
          <a:off x="13703300" y="16377272"/>
          <a:ext cx="889000" cy="5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108102</xdr:rowOff>
    </xdr:from>
    <xdr:to>
      <xdr:col>21</xdr:col>
      <xdr:colOff>212725</xdr:colOff>
      <xdr:row>97</xdr:row>
      <xdr:rowOff>38252</xdr:rowOff>
    </xdr:to>
    <xdr:sp macro="" textlink="">
      <xdr:nvSpPr>
        <xdr:cNvPr id="675" name="フローチャート : 判断 674"/>
        <xdr:cNvSpPr/>
      </xdr:nvSpPr>
      <xdr:spPr>
        <a:xfrm>
          <a:off x="14541500" y="1656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29379</xdr:rowOff>
    </xdr:from>
    <xdr:ext cx="534377" cy="259045"/>
    <xdr:sp macro="" textlink="">
      <xdr:nvSpPr>
        <xdr:cNvPr id="676" name="テキスト ボックス 675"/>
        <xdr:cNvSpPr txBox="1"/>
      </xdr:nvSpPr>
      <xdr:spPr>
        <a:xfrm>
          <a:off x="14325111" y="1666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89522</xdr:rowOff>
    </xdr:from>
    <xdr:to>
      <xdr:col>19</xdr:col>
      <xdr:colOff>644525</xdr:colOff>
      <xdr:row>97</xdr:row>
      <xdr:rowOff>7386</xdr:rowOff>
    </xdr:to>
    <xdr:cxnSp macro="">
      <xdr:nvCxnSpPr>
        <xdr:cNvPr id="677" name="直線コネクタ 676"/>
        <xdr:cNvCxnSpPr/>
      </xdr:nvCxnSpPr>
      <xdr:spPr>
        <a:xfrm flipV="1">
          <a:off x="12814300" y="16377272"/>
          <a:ext cx="889000" cy="26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124151</xdr:rowOff>
    </xdr:from>
    <xdr:to>
      <xdr:col>20</xdr:col>
      <xdr:colOff>9525</xdr:colOff>
      <xdr:row>97</xdr:row>
      <xdr:rowOff>54301</xdr:rowOff>
    </xdr:to>
    <xdr:sp macro="" textlink="">
      <xdr:nvSpPr>
        <xdr:cNvPr id="678" name="フローチャート : 判断 677"/>
        <xdr:cNvSpPr/>
      </xdr:nvSpPr>
      <xdr:spPr>
        <a:xfrm>
          <a:off x="13652500" y="1658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45428</xdr:rowOff>
    </xdr:from>
    <xdr:ext cx="534377" cy="259045"/>
    <xdr:sp macro="" textlink="">
      <xdr:nvSpPr>
        <xdr:cNvPr id="679" name="テキスト ボックス 678"/>
        <xdr:cNvSpPr txBox="1"/>
      </xdr:nvSpPr>
      <xdr:spPr>
        <a:xfrm>
          <a:off x="13436111" y="1667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19039</xdr:rowOff>
    </xdr:from>
    <xdr:to>
      <xdr:col>18</xdr:col>
      <xdr:colOff>492125</xdr:colOff>
      <xdr:row>97</xdr:row>
      <xdr:rowOff>120639</xdr:rowOff>
    </xdr:to>
    <xdr:sp macro="" textlink="">
      <xdr:nvSpPr>
        <xdr:cNvPr id="680" name="フローチャート : 判断 679"/>
        <xdr:cNvSpPr/>
      </xdr:nvSpPr>
      <xdr:spPr>
        <a:xfrm>
          <a:off x="12763500" y="166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111766</xdr:rowOff>
    </xdr:from>
    <xdr:ext cx="534377" cy="259045"/>
    <xdr:sp macro="" textlink="">
      <xdr:nvSpPr>
        <xdr:cNvPr id="681" name="テキスト ボックス 680"/>
        <xdr:cNvSpPr txBox="1"/>
      </xdr:nvSpPr>
      <xdr:spPr>
        <a:xfrm>
          <a:off x="12547111" y="1674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118824</xdr:rowOff>
    </xdr:from>
    <xdr:to>
      <xdr:col>23</xdr:col>
      <xdr:colOff>568325</xdr:colOff>
      <xdr:row>96</xdr:row>
      <xdr:rowOff>48974</xdr:rowOff>
    </xdr:to>
    <xdr:sp macro="" textlink="">
      <xdr:nvSpPr>
        <xdr:cNvPr id="687" name="円/楕円 686"/>
        <xdr:cNvSpPr/>
      </xdr:nvSpPr>
      <xdr:spPr>
        <a:xfrm>
          <a:off x="16268700" y="1640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141701</xdr:rowOff>
    </xdr:from>
    <xdr:ext cx="534377" cy="259045"/>
    <xdr:sp macro="" textlink="">
      <xdr:nvSpPr>
        <xdr:cNvPr id="688" name="積立金該当値テキスト"/>
        <xdr:cNvSpPr txBox="1"/>
      </xdr:nvSpPr>
      <xdr:spPr>
        <a:xfrm>
          <a:off x="16370300" y="1625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21,191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30721</xdr:rowOff>
    </xdr:from>
    <xdr:to>
      <xdr:col>22</xdr:col>
      <xdr:colOff>415925</xdr:colOff>
      <xdr:row>96</xdr:row>
      <xdr:rowOff>132321</xdr:rowOff>
    </xdr:to>
    <xdr:sp macro="" textlink="">
      <xdr:nvSpPr>
        <xdr:cNvPr id="689" name="円/楕円 688"/>
        <xdr:cNvSpPr/>
      </xdr:nvSpPr>
      <xdr:spPr>
        <a:xfrm>
          <a:off x="15430500" y="1648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148848</xdr:rowOff>
    </xdr:from>
    <xdr:ext cx="534377" cy="259045"/>
    <xdr:sp macro="" textlink="">
      <xdr:nvSpPr>
        <xdr:cNvPr id="690" name="テキスト ボックス 689"/>
        <xdr:cNvSpPr txBox="1"/>
      </xdr:nvSpPr>
      <xdr:spPr>
        <a:xfrm>
          <a:off x="15214111" y="1626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93197</xdr:rowOff>
    </xdr:from>
    <xdr:to>
      <xdr:col>21</xdr:col>
      <xdr:colOff>212725</xdr:colOff>
      <xdr:row>96</xdr:row>
      <xdr:rowOff>23347</xdr:rowOff>
    </xdr:to>
    <xdr:sp macro="" textlink="">
      <xdr:nvSpPr>
        <xdr:cNvPr id="691" name="円/楕円 690"/>
        <xdr:cNvSpPr/>
      </xdr:nvSpPr>
      <xdr:spPr>
        <a:xfrm>
          <a:off x="14541500" y="163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39874</xdr:rowOff>
    </xdr:from>
    <xdr:ext cx="534377" cy="259045"/>
    <xdr:sp macro="" textlink="">
      <xdr:nvSpPr>
        <xdr:cNvPr id="692" name="テキスト ボックス 691"/>
        <xdr:cNvSpPr txBox="1"/>
      </xdr:nvSpPr>
      <xdr:spPr>
        <a:xfrm>
          <a:off x="14325111" y="1615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22,312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38722</xdr:rowOff>
    </xdr:from>
    <xdr:to>
      <xdr:col>20</xdr:col>
      <xdr:colOff>9525</xdr:colOff>
      <xdr:row>95</xdr:row>
      <xdr:rowOff>140322</xdr:rowOff>
    </xdr:to>
    <xdr:sp macro="" textlink="">
      <xdr:nvSpPr>
        <xdr:cNvPr id="693" name="円/楕円 692"/>
        <xdr:cNvSpPr/>
      </xdr:nvSpPr>
      <xdr:spPr>
        <a:xfrm>
          <a:off x="13652500" y="163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156849</xdr:rowOff>
    </xdr:from>
    <xdr:ext cx="534377" cy="259045"/>
    <xdr:sp macro="" textlink="">
      <xdr:nvSpPr>
        <xdr:cNvPr id="694" name="テキスト ボックス 693"/>
        <xdr:cNvSpPr txBox="1"/>
      </xdr:nvSpPr>
      <xdr:spPr>
        <a:xfrm>
          <a:off x="13436111" y="161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24,695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128036</xdr:rowOff>
    </xdr:from>
    <xdr:to>
      <xdr:col>18</xdr:col>
      <xdr:colOff>492125</xdr:colOff>
      <xdr:row>97</xdr:row>
      <xdr:rowOff>58186</xdr:rowOff>
    </xdr:to>
    <xdr:sp macro="" textlink="">
      <xdr:nvSpPr>
        <xdr:cNvPr id="695" name="円/楕円 694"/>
        <xdr:cNvSpPr/>
      </xdr:nvSpPr>
      <xdr:spPr>
        <a:xfrm>
          <a:off x="12763500" y="1658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74713</xdr:rowOff>
    </xdr:from>
    <xdr:ext cx="534377" cy="259045"/>
    <xdr:sp macro="" textlink="">
      <xdr:nvSpPr>
        <xdr:cNvPr id="696" name="テキスト ボックス 695"/>
        <xdr:cNvSpPr txBox="1"/>
      </xdr:nvSpPr>
      <xdr:spPr>
        <a:xfrm>
          <a:off x="12547111" y="1636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7" name="直線コネクタ 70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8" name="テキスト ボックス 70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9" name="直線コネクタ 70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0" name="テキスト ボックス 70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1" name="直線コネクタ 71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2" name="テキスト ボックス 71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3" name="直線コネクタ 71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4" name="テキスト ボックス 71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5" name="直線コネクタ 71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6" name="テキスト ボックス 71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7" name="直線コネクタ 71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8" name="テキスト ボックス 71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2" name="直線コネクタ 721"/>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4" name="直線コネクタ 72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5"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6" name="直線コネクタ 725"/>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127943</xdr:rowOff>
    </xdr:from>
    <xdr:to>
      <xdr:col>32</xdr:col>
      <xdr:colOff>187325</xdr:colOff>
      <xdr:row>39</xdr:row>
      <xdr:rowOff>94960</xdr:rowOff>
    </xdr:to>
    <xdr:cxnSp macro="">
      <xdr:nvCxnSpPr>
        <xdr:cNvPr id="727" name="直線コネクタ 726"/>
        <xdr:cNvCxnSpPr/>
      </xdr:nvCxnSpPr>
      <xdr:spPr>
        <a:xfrm>
          <a:off x="21323300" y="6643043"/>
          <a:ext cx="838200" cy="13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88590</xdr:rowOff>
    </xdr:from>
    <xdr:ext cx="378565" cy="259045"/>
    <xdr:sp macro="" textlink="">
      <xdr:nvSpPr>
        <xdr:cNvPr id="728" name="投資及び出資金平均値テキスト"/>
        <xdr:cNvSpPr txBox="1"/>
      </xdr:nvSpPr>
      <xdr:spPr>
        <a:xfrm>
          <a:off x="22212300" y="6432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9" name="フローチャート : 判断 728"/>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127943</xdr:rowOff>
    </xdr:from>
    <xdr:to>
      <xdr:col>31</xdr:col>
      <xdr:colOff>34925</xdr:colOff>
      <xdr:row>39</xdr:row>
      <xdr:rowOff>38953</xdr:rowOff>
    </xdr:to>
    <xdr:cxnSp macro="">
      <xdr:nvCxnSpPr>
        <xdr:cNvPr id="730" name="直線コネクタ 729"/>
        <xdr:cNvCxnSpPr/>
      </xdr:nvCxnSpPr>
      <xdr:spPr>
        <a:xfrm flipV="1">
          <a:off x="20434300" y="6643043"/>
          <a:ext cx="889000" cy="8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31" name="フローチャート : 判断 730"/>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12463</xdr:rowOff>
    </xdr:from>
    <xdr:ext cx="378565" cy="259045"/>
    <xdr:sp macro="" textlink="">
      <xdr:nvSpPr>
        <xdr:cNvPr id="732" name="テキスト ボックス 731"/>
        <xdr:cNvSpPr txBox="1"/>
      </xdr:nvSpPr>
      <xdr:spPr>
        <a:xfrm>
          <a:off x="21134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38953</xdr:rowOff>
    </xdr:from>
    <xdr:to>
      <xdr:col>29</xdr:col>
      <xdr:colOff>517525</xdr:colOff>
      <xdr:row>39</xdr:row>
      <xdr:rowOff>98878</xdr:rowOff>
    </xdr:to>
    <xdr:cxnSp macro="">
      <xdr:nvCxnSpPr>
        <xdr:cNvPr id="733" name="直線コネクタ 732"/>
        <xdr:cNvCxnSpPr/>
      </xdr:nvCxnSpPr>
      <xdr:spPr>
        <a:xfrm flipV="1">
          <a:off x="19545300" y="6725503"/>
          <a:ext cx="889000" cy="5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77960</xdr:rowOff>
    </xdr:from>
    <xdr:to>
      <xdr:col>29</xdr:col>
      <xdr:colOff>568325</xdr:colOff>
      <xdr:row>39</xdr:row>
      <xdr:rowOff>8110</xdr:rowOff>
    </xdr:to>
    <xdr:sp macro="" textlink="">
      <xdr:nvSpPr>
        <xdr:cNvPr id="734" name="フローチャート : 判断 733"/>
        <xdr:cNvSpPr/>
      </xdr:nvSpPr>
      <xdr:spPr>
        <a:xfrm>
          <a:off x="20383500" y="659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24637</xdr:rowOff>
    </xdr:from>
    <xdr:ext cx="378565" cy="259045"/>
    <xdr:sp macro="" textlink="">
      <xdr:nvSpPr>
        <xdr:cNvPr id="735" name="テキスト ボックス 734"/>
        <xdr:cNvSpPr txBox="1"/>
      </xdr:nvSpPr>
      <xdr:spPr>
        <a:xfrm>
          <a:off x="20245017" y="6368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6" name="直線コネクタ 73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114536</xdr:rowOff>
    </xdr:from>
    <xdr:to>
      <xdr:col>28</xdr:col>
      <xdr:colOff>365125</xdr:colOff>
      <xdr:row>39</xdr:row>
      <xdr:rowOff>44686</xdr:rowOff>
    </xdr:to>
    <xdr:sp macro="" textlink="">
      <xdr:nvSpPr>
        <xdr:cNvPr id="737" name="フローチャート : 判断 736"/>
        <xdr:cNvSpPr/>
      </xdr:nvSpPr>
      <xdr:spPr>
        <a:xfrm>
          <a:off x="19494500" y="66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61213</xdr:rowOff>
    </xdr:from>
    <xdr:ext cx="378565" cy="259045"/>
    <xdr:sp macro="" textlink="">
      <xdr:nvSpPr>
        <xdr:cNvPr id="738" name="テキスト ボックス 737"/>
        <xdr:cNvSpPr txBox="1"/>
      </xdr:nvSpPr>
      <xdr:spPr>
        <a:xfrm>
          <a:off x="19356017" y="6404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104249</xdr:rowOff>
    </xdr:from>
    <xdr:to>
      <xdr:col>27</xdr:col>
      <xdr:colOff>161925</xdr:colOff>
      <xdr:row>39</xdr:row>
      <xdr:rowOff>34399</xdr:rowOff>
    </xdr:to>
    <xdr:sp macro="" textlink="">
      <xdr:nvSpPr>
        <xdr:cNvPr id="739" name="フローチャート : 判断 738"/>
        <xdr:cNvSpPr/>
      </xdr:nvSpPr>
      <xdr:spPr>
        <a:xfrm>
          <a:off x="18605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50926</xdr:rowOff>
    </xdr:from>
    <xdr:ext cx="378565" cy="259045"/>
    <xdr:sp macro="" textlink="">
      <xdr:nvSpPr>
        <xdr:cNvPr id="740" name="テキスト ボックス 739"/>
        <xdr:cNvSpPr txBox="1"/>
      </xdr:nvSpPr>
      <xdr:spPr>
        <a:xfrm>
          <a:off x="18467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44160</xdr:rowOff>
    </xdr:from>
    <xdr:to>
      <xdr:col>32</xdr:col>
      <xdr:colOff>238125</xdr:colOff>
      <xdr:row>39</xdr:row>
      <xdr:rowOff>145760</xdr:rowOff>
    </xdr:to>
    <xdr:sp macro="" textlink="">
      <xdr:nvSpPr>
        <xdr:cNvPr id="746" name="円/楕円 745"/>
        <xdr:cNvSpPr/>
      </xdr:nvSpPr>
      <xdr:spPr>
        <a:xfrm>
          <a:off x="221107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130537</xdr:rowOff>
    </xdr:from>
    <xdr:ext cx="313932" cy="259045"/>
    <xdr:sp macro="" textlink="">
      <xdr:nvSpPr>
        <xdr:cNvPr id="747" name="投資及び出資金該当値テキスト"/>
        <xdr:cNvSpPr txBox="1"/>
      </xdr:nvSpPr>
      <xdr:spPr>
        <a:xfrm>
          <a:off x="22212300" y="6645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77143</xdr:rowOff>
    </xdr:from>
    <xdr:to>
      <xdr:col>31</xdr:col>
      <xdr:colOff>85725</xdr:colOff>
      <xdr:row>39</xdr:row>
      <xdr:rowOff>7293</xdr:rowOff>
    </xdr:to>
    <xdr:sp macro="" textlink="">
      <xdr:nvSpPr>
        <xdr:cNvPr id="748" name="円/楕円 747"/>
        <xdr:cNvSpPr/>
      </xdr:nvSpPr>
      <xdr:spPr>
        <a:xfrm>
          <a:off x="21272500" y="659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23820</xdr:rowOff>
    </xdr:from>
    <xdr:ext cx="378565" cy="259045"/>
    <xdr:sp macro="" textlink="">
      <xdr:nvSpPr>
        <xdr:cNvPr id="749" name="テキスト ボックス 748"/>
        <xdr:cNvSpPr txBox="1"/>
      </xdr:nvSpPr>
      <xdr:spPr>
        <a:xfrm>
          <a:off x="21134017" y="6367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159603</xdr:rowOff>
    </xdr:from>
    <xdr:to>
      <xdr:col>29</xdr:col>
      <xdr:colOff>568325</xdr:colOff>
      <xdr:row>39</xdr:row>
      <xdr:rowOff>89753</xdr:rowOff>
    </xdr:to>
    <xdr:sp macro="" textlink="">
      <xdr:nvSpPr>
        <xdr:cNvPr id="750" name="円/楕円 749"/>
        <xdr:cNvSpPr/>
      </xdr:nvSpPr>
      <xdr:spPr>
        <a:xfrm>
          <a:off x="20383500" y="667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80880</xdr:rowOff>
    </xdr:from>
    <xdr:ext cx="378565" cy="259045"/>
    <xdr:sp macro="" textlink="">
      <xdr:nvSpPr>
        <xdr:cNvPr id="751" name="テキスト ボックス 750"/>
        <xdr:cNvSpPr txBox="1"/>
      </xdr:nvSpPr>
      <xdr:spPr>
        <a:xfrm>
          <a:off x="20245017" y="6767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2" name="円/楕円 75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3" name="テキスト ボックス 752"/>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4" name="円/楕円 75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5" name="テキスト ボックス 754"/>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1" name="直線コネクタ 780"/>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4"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5" name="直線コネクタ 784"/>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86" name="直線コネクタ 78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118308</xdr:rowOff>
    </xdr:from>
    <xdr:ext cx="469744" cy="259045"/>
    <xdr:sp macro="" textlink="">
      <xdr:nvSpPr>
        <xdr:cNvPr id="787" name="貸付金平均値テキスト"/>
        <xdr:cNvSpPr txBox="1"/>
      </xdr:nvSpPr>
      <xdr:spPr>
        <a:xfrm>
          <a:off x="22212300" y="9719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8" name="フローチャート : 判断 787"/>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89" name="直線コネクタ 78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90" name="フローチャート : 判断 789"/>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46245</xdr:rowOff>
    </xdr:from>
    <xdr:ext cx="469744" cy="259045"/>
    <xdr:sp macro="" textlink="">
      <xdr:nvSpPr>
        <xdr:cNvPr id="791" name="テキスト ボックス 790"/>
        <xdr:cNvSpPr txBox="1"/>
      </xdr:nvSpPr>
      <xdr:spPr>
        <a:xfrm>
          <a:off x="21088427"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92" name="直線コネクタ 79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4101</xdr:rowOff>
    </xdr:from>
    <xdr:to>
      <xdr:col>29</xdr:col>
      <xdr:colOff>568325</xdr:colOff>
      <xdr:row>57</xdr:row>
      <xdr:rowOff>105701</xdr:rowOff>
    </xdr:to>
    <xdr:sp macro="" textlink="">
      <xdr:nvSpPr>
        <xdr:cNvPr id="793" name="フローチャート : 判断 792"/>
        <xdr:cNvSpPr/>
      </xdr:nvSpPr>
      <xdr:spPr>
        <a:xfrm>
          <a:off x="20383500" y="977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122228</xdr:rowOff>
    </xdr:from>
    <xdr:ext cx="469744" cy="259045"/>
    <xdr:sp macro="" textlink="">
      <xdr:nvSpPr>
        <xdr:cNvPr id="794" name="テキスト ボックス 793"/>
        <xdr:cNvSpPr txBox="1"/>
      </xdr:nvSpPr>
      <xdr:spPr>
        <a:xfrm>
          <a:off x="20199427" y="955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95" name="直線コネクタ 79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39697</xdr:rowOff>
    </xdr:from>
    <xdr:to>
      <xdr:col>28</xdr:col>
      <xdr:colOff>365125</xdr:colOff>
      <xdr:row>56</xdr:row>
      <xdr:rowOff>141297</xdr:rowOff>
    </xdr:to>
    <xdr:sp macro="" textlink="">
      <xdr:nvSpPr>
        <xdr:cNvPr id="796" name="フローチャート : 判断 795"/>
        <xdr:cNvSpPr/>
      </xdr:nvSpPr>
      <xdr:spPr>
        <a:xfrm>
          <a:off x="19494500" y="964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157824</xdr:rowOff>
    </xdr:from>
    <xdr:ext cx="469744" cy="259045"/>
    <xdr:sp macro="" textlink="">
      <xdr:nvSpPr>
        <xdr:cNvPr id="797" name="テキスト ボックス 796"/>
        <xdr:cNvSpPr txBox="1"/>
      </xdr:nvSpPr>
      <xdr:spPr>
        <a:xfrm>
          <a:off x="19310427" y="941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125912</xdr:rowOff>
    </xdr:from>
    <xdr:to>
      <xdr:col>27</xdr:col>
      <xdr:colOff>161925</xdr:colOff>
      <xdr:row>57</xdr:row>
      <xdr:rowOff>56062</xdr:rowOff>
    </xdr:to>
    <xdr:sp macro="" textlink="">
      <xdr:nvSpPr>
        <xdr:cNvPr id="798" name="フローチャート : 判断 797"/>
        <xdr:cNvSpPr/>
      </xdr:nvSpPr>
      <xdr:spPr>
        <a:xfrm>
          <a:off x="18605500" y="97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72589</xdr:rowOff>
    </xdr:from>
    <xdr:ext cx="469744" cy="259045"/>
    <xdr:sp macro="" textlink="">
      <xdr:nvSpPr>
        <xdr:cNvPr id="799" name="テキスト ボックス 798"/>
        <xdr:cNvSpPr txBox="1"/>
      </xdr:nvSpPr>
      <xdr:spPr>
        <a:xfrm>
          <a:off x="18421427" y="950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5" name="円/楕円 80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806"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07" name="円/楕円 80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08" name="テキスト ボックス 807"/>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09" name="円/楕円 80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0" name="テキスト ボックス 809"/>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1" name="円/楕円 81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12" name="テキスト ボックス 811"/>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13" name="円/楕円 81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14" name="テキスト ボックス 813"/>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9" name="直線コネクタ 838"/>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0"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1" name="直線コネクタ 840"/>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2"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3" name="直線コネクタ 842"/>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44641</xdr:rowOff>
    </xdr:from>
    <xdr:to>
      <xdr:col>32</xdr:col>
      <xdr:colOff>187325</xdr:colOff>
      <xdr:row>78</xdr:row>
      <xdr:rowOff>86265</xdr:rowOff>
    </xdr:to>
    <xdr:cxnSp macro="">
      <xdr:nvCxnSpPr>
        <xdr:cNvPr id="844" name="直線コネクタ 843"/>
        <xdr:cNvCxnSpPr/>
      </xdr:nvCxnSpPr>
      <xdr:spPr>
        <a:xfrm>
          <a:off x="21323300" y="13417741"/>
          <a:ext cx="838200" cy="4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16698</xdr:rowOff>
    </xdr:from>
    <xdr:ext cx="534377" cy="259045"/>
    <xdr:sp macro="" textlink="">
      <xdr:nvSpPr>
        <xdr:cNvPr id="845" name="繰出金平均値テキスト"/>
        <xdr:cNvSpPr txBox="1"/>
      </xdr:nvSpPr>
      <xdr:spPr>
        <a:xfrm>
          <a:off x="22212300" y="12875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6" name="フローチャート : 判断 845"/>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44641</xdr:rowOff>
    </xdr:from>
    <xdr:to>
      <xdr:col>31</xdr:col>
      <xdr:colOff>34925</xdr:colOff>
      <xdr:row>78</xdr:row>
      <xdr:rowOff>107772</xdr:rowOff>
    </xdr:to>
    <xdr:cxnSp macro="">
      <xdr:nvCxnSpPr>
        <xdr:cNvPr id="847" name="直線コネクタ 846"/>
        <xdr:cNvCxnSpPr/>
      </xdr:nvCxnSpPr>
      <xdr:spPr>
        <a:xfrm flipV="1">
          <a:off x="20434300" y="13417741"/>
          <a:ext cx="889000" cy="6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8" name="フローチャート : 判断 847"/>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120121</xdr:rowOff>
    </xdr:from>
    <xdr:ext cx="534377" cy="259045"/>
    <xdr:sp macro="" textlink="">
      <xdr:nvSpPr>
        <xdr:cNvPr id="849" name="テキスト ボックス 848"/>
        <xdr:cNvSpPr txBox="1"/>
      </xdr:nvSpPr>
      <xdr:spPr>
        <a:xfrm>
          <a:off x="21056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91408</xdr:rowOff>
    </xdr:from>
    <xdr:to>
      <xdr:col>29</xdr:col>
      <xdr:colOff>517525</xdr:colOff>
      <xdr:row>78</xdr:row>
      <xdr:rowOff>107772</xdr:rowOff>
    </xdr:to>
    <xdr:cxnSp macro="">
      <xdr:nvCxnSpPr>
        <xdr:cNvPr id="850" name="直線コネクタ 849"/>
        <xdr:cNvCxnSpPr/>
      </xdr:nvCxnSpPr>
      <xdr:spPr>
        <a:xfrm>
          <a:off x="19545300" y="13464508"/>
          <a:ext cx="889000" cy="1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61849</xdr:rowOff>
    </xdr:from>
    <xdr:to>
      <xdr:col>29</xdr:col>
      <xdr:colOff>568325</xdr:colOff>
      <xdr:row>76</xdr:row>
      <xdr:rowOff>163449</xdr:rowOff>
    </xdr:to>
    <xdr:sp macro="" textlink="">
      <xdr:nvSpPr>
        <xdr:cNvPr id="851" name="フローチャート : 判断 850"/>
        <xdr:cNvSpPr/>
      </xdr:nvSpPr>
      <xdr:spPr>
        <a:xfrm>
          <a:off x="20383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8526</xdr:rowOff>
    </xdr:from>
    <xdr:ext cx="534377" cy="259045"/>
    <xdr:sp macro="" textlink="">
      <xdr:nvSpPr>
        <xdr:cNvPr id="852" name="テキスト ボックス 851"/>
        <xdr:cNvSpPr txBox="1"/>
      </xdr:nvSpPr>
      <xdr:spPr>
        <a:xfrm>
          <a:off x="20167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50794</xdr:rowOff>
    </xdr:from>
    <xdr:to>
      <xdr:col>28</xdr:col>
      <xdr:colOff>314325</xdr:colOff>
      <xdr:row>78</xdr:row>
      <xdr:rowOff>91408</xdr:rowOff>
    </xdr:to>
    <xdr:cxnSp macro="">
      <xdr:nvCxnSpPr>
        <xdr:cNvPr id="853" name="直線コネクタ 852"/>
        <xdr:cNvCxnSpPr/>
      </xdr:nvCxnSpPr>
      <xdr:spPr>
        <a:xfrm>
          <a:off x="18656300" y="13423894"/>
          <a:ext cx="889000" cy="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65412</xdr:rowOff>
    </xdr:from>
    <xdr:to>
      <xdr:col>28</xdr:col>
      <xdr:colOff>365125</xdr:colOff>
      <xdr:row>76</xdr:row>
      <xdr:rowOff>167012</xdr:rowOff>
    </xdr:to>
    <xdr:sp macro="" textlink="">
      <xdr:nvSpPr>
        <xdr:cNvPr id="854" name="フローチャート : 判断 853"/>
        <xdr:cNvSpPr/>
      </xdr:nvSpPr>
      <xdr:spPr>
        <a:xfrm>
          <a:off x="19494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12089</xdr:rowOff>
    </xdr:from>
    <xdr:ext cx="534377" cy="259045"/>
    <xdr:sp macro="" textlink="">
      <xdr:nvSpPr>
        <xdr:cNvPr id="855" name="テキスト ボックス 854"/>
        <xdr:cNvSpPr txBox="1"/>
      </xdr:nvSpPr>
      <xdr:spPr>
        <a:xfrm>
          <a:off x="19278111" y="128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90691</xdr:rowOff>
    </xdr:from>
    <xdr:to>
      <xdr:col>27</xdr:col>
      <xdr:colOff>161925</xdr:colOff>
      <xdr:row>77</xdr:row>
      <xdr:rowOff>20841</xdr:rowOff>
    </xdr:to>
    <xdr:sp macro="" textlink="">
      <xdr:nvSpPr>
        <xdr:cNvPr id="856" name="フローチャート : 判断 855"/>
        <xdr:cNvSpPr/>
      </xdr:nvSpPr>
      <xdr:spPr>
        <a:xfrm>
          <a:off x="18605500" y="131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37368</xdr:rowOff>
    </xdr:from>
    <xdr:ext cx="534377" cy="259045"/>
    <xdr:sp macro="" textlink="">
      <xdr:nvSpPr>
        <xdr:cNvPr id="857" name="テキスト ボックス 856"/>
        <xdr:cNvSpPr txBox="1"/>
      </xdr:nvSpPr>
      <xdr:spPr>
        <a:xfrm>
          <a:off x="18389111" y="128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35465</xdr:rowOff>
    </xdr:from>
    <xdr:to>
      <xdr:col>32</xdr:col>
      <xdr:colOff>238125</xdr:colOff>
      <xdr:row>78</xdr:row>
      <xdr:rowOff>137065</xdr:rowOff>
    </xdr:to>
    <xdr:sp macro="" textlink="">
      <xdr:nvSpPr>
        <xdr:cNvPr id="863" name="円/楕円 862"/>
        <xdr:cNvSpPr/>
      </xdr:nvSpPr>
      <xdr:spPr>
        <a:xfrm>
          <a:off x="22110700" y="134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121842</xdr:rowOff>
    </xdr:from>
    <xdr:ext cx="534377" cy="259045"/>
    <xdr:sp macro="" textlink="">
      <xdr:nvSpPr>
        <xdr:cNvPr id="864" name="繰出金該当値テキスト"/>
        <xdr:cNvSpPr txBox="1"/>
      </xdr:nvSpPr>
      <xdr:spPr>
        <a:xfrm>
          <a:off x="22212300" y="1332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26,805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165291</xdr:rowOff>
    </xdr:from>
    <xdr:to>
      <xdr:col>31</xdr:col>
      <xdr:colOff>85725</xdr:colOff>
      <xdr:row>78</xdr:row>
      <xdr:rowOff>95441</xdr:rowOff>
    </xdr:to>
    <xdr:sp macro="" textlink="">
      <xdr:nvSpPr>
        <xdr:cNvPr id="865" name="円/楕円 864"/>
        <xdr:cNvSpPr/>
      </xdr:nvSpPr>
      <xdr:spPr>
        <a:xfrm>
          <a:off x="21272500" y="133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86568</xdr:rowOff>
    </xdr:from>
    <xdr:ext cx="534377" cy="259045"/>
    <xdr:sp macro="" textlink="">
      <xdr:nvSpPr>
        <xdr:cNvPr id="866" name="テキスト ボックス 865"/>
        <xdr:cNvSpPr txBox="1"/>
      </xdr:nvSpPr>
      <xdr:spPr>
        <a:xfrm>
          <a:off x="21056111" y="1345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28,990</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56972</xdr:rowOff>
    </xdr:from>
    <xdr:to>
      <xdr:col>29</xdr:col>
      <xdr:colOff>568325</xdr:colOff>
      <xdr:row>78</xdr:row>
      <xdr:rowOff>158572</xdr:rowOff>
    </xdr:to>
    <xdr:sp macro="" textlink="">
      <xdr:nvSpPr>
        <xdr:cNvPr id="867" name="円/楕円 866"/>
        <xdr:cNvSpPr/>
      </xdr:nvSpPr>
      <xdr:spPr>
        <a:xfrm>
          <a:off x="20383500" y="1343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149699</xdr:rowOff>
    </xdr:from>
    <xdr:ext cx="534377" cy="259045"/>
    <xdr:sp macro="" textlink="">
      <xdr:nvSpPr>
        <xdr:cNvPr id="868" name="テキスト ボックス 867"/>
        <xdr:cNvSpPr txBox="1"/>
      </xdr:nvSpPr>
      <xdr:spPr>
        <a:xfrm>
          <a:off x="20167111" y="1352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25,676</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40608</xdr:rowOff>
    </xdr:from>
    <xdr:to>
      <xdr:col>28</xdr:col>
      <xdr:colOff>365125</xdr:colOff>
      <xdr:row>78</xdr:row>
      <xdr:rowOff>142208</xdr:rowOff>
    </xdr:to>
    <xdr:sp macro="" textlink="">
      <xdr:nvSpPr>
        <xdr:cNvPr id="869" name="円/楕円 868"/>
        <xdr:cNvSpPr/>
      </xdr:nvSpPr>
      <xdr:spPr>
        <a:xfrm>
          <a:off x="19494500" y="1341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133335</xdr:rowOff>
    </xdr:from>
    <xdr:ext cx="534377" cy="259045"/>
    <xdr:sp macro="" textlink="">
      <xdr:nvSpPr>
        <xdr:cNvPr id="870" name="テキスト ボックス 869"/>
        <xdr:cNvSpPr txBox="1"/>
      </xdr:nvSpPr>
      <xdr:spPr>
        <a:xfrm>
          <a:off x="19278111" y="1350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171444</xdr:rowOff>
    </xdr:from>
    <xdr:to>
      <xdr:col>27</xdr:col>
      <xdr:colOff>161925</xdr:colOff>
      <xdr:row>78</xdr:row>
      <xdr:rowOff>101594</xdr:rowOff>
    </xdr:to>
    <xdr:sp macro="" textlink="">
      <xdr:nvSpPr>
        <xdr:cNvPr id="871" name="円/楕円 870"/>
        <xdr:cNvSpPr/>
      </xdr:nvSpPr>
      <xdr:spPr>
        <a:xfrm>
          <a:off x="18605500" y="1337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92721</xdr:rowOff>
    </xdr:from>
    <xdr:ext cx="534377" cy="259045"/>
    <xdr:sp macro="" textlink="">
      <xdr:nvSpPr>
        <xdr:cNvPr id="872" name="テキスト ボックス 871"/>
        <xdr:cNvSpPr txBox="1"/>
      </xdr:nvSpPr>
      <xdr:spPr>
        <a:xfrm>
          <a:off x="18389111" y="1346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28,667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大きな特徴として、ごみ処理、消防、学校給食業務を一部事務組合で行っていることと、人口に対する職員数が少ないことにより人件費が非常に低いコストとなっている。また、定員管理の推進により減額傾向が続いている。</a:t>
          </a:r>
          <a:endParaRPr kumimoji="1" lang="en-US" altLang="ja-JP" sz="1300">
            <a:latin typeface="ＭＳ Ｐゴシック"/>
          </a:endParaRPr>
        </a:p>
        <a:p>
          <a:r>
            <a:rPr kumimoji="1" lang="ja-JP" altLang="en-US" sz="1300">
              <a:latin typeface="ＭＳ Ｐゴシック"/>
            </a:rPr>
            <a:t>　扶助費については、社会保障費の増加に伴い例年大きな増額となっているが、総額で平成</a:t>
          </a:r>
          <a:r>
            <a:rPr kumimoji="1" lang="en-US" altLang="ja-JP" sz="1300">
              <a:latin typeface="ＭＳ Ｐゴシック"/>
            </a:rPr>
            <a:t>26</a:t>
          </a:r>
          <a:r>
            <a:rPr kumimoji="1" lang="ja-JP" altLang="en-US" sz="1300">
              <a:latin typeface="ＭＳ Ｐゴシック"/>
            </a:rPr>
            <a:t>年度は</a:t>
          </a:r>
          <a:r>
            <a:rPr kumimoji="1" lang="en-US" altLang="ja-JP" sz="1300">
              <a:latin typeface="ＭＳ Ｐゴシック"/>
            </a:rPr>
            <a:t>17</a:t>
          </a:r>
          <a:r>
            <a:rPr kumimoji="1" lang="ja-JP" altLang="en-US" sz="1300">
              <a:latin typeface="ＭＳ Ｐゴシック"/>
            </a:rPr>
            <a:t>億円を超え、平成</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18</a:t>
          </a:r>
          <a:r>
            <a:rPr kumimoji="1" lang="ja-JP" altLang="en-US" sz="1300">
              <a:latin typeface="ＭＳ Ｐゴシック"/>
            </a:rPr>
            <a:t>億円台となり、平成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18</a:t>
          </a:r>
          <a:r>
            <a:rPr kumimoji="1" lang="ja-JP" altLang="en-US" sz="1300">
              <a:latin typeface="ＭＳ Ｐゴシック"/>
            </a:rPr>
            <a:t>億円台後半まで上昇している。</a:t>
          </a:r>
        </a:p>
        <a:p>
          <a:r>
            <a:rPr kumimoji="1" lang="ja-JP" altLang="en-US" sz="1300">
              <a:latin typeface="ＭＳ Ｐゴシック"/>
            </a:rPr>
            <a:t>　公債費は上里中学校屋内運動場にかかる地方債の償還が開始となり、前年度から</a:t>
          </a:r>
          <a:r>
            <a:rPr kumimoji="1" lang="en-US" altLang="ja-JP" sz="1300">
              <a:latin typeface="ＭＳ Ｐゴシック"/>
            </a:rPr>
            <a:t>1</a:t>
          </a:r>
          <a:r>
            <a:rPr kumimoji="1" lang="ja-JP" altLang="en-US" sz="1300">
              <a:latin typeface="ＭＳ Ｐゴシック"/>
            </a:rPr>
            <a:t>億</a:t>
          </a:r>
          <a:r>
            <a:rPr kumimoji="1" lang="en-US" altLang="ja-JP" sz="1300">
              <a:latin typeface="ＭＳ Ｐゴシック"/>
            </a:rPr>
            <a:t>4</a:t>
          </a:r>
          <a:r>
            <a:rPr kumimoji="1" lang="ja-JP" altLang="en-US" sz="1300">
              <a:latin typeface="ＭＳ Ｐゴシック"/>
            </a:rPr>
            <a:t>千万円ほど増加、住民一人あたりのコストも大きく上昇した。この水準が当面続く見込みである。</a:t>
          </a:r>
        </a:p>
        <a:p>
          <a:r>
            <a:rPr kumimoji="1" lang="ja-JP" altLang="en-US" sz="1300">
              <a:latin typeface="ＭＳ Ｐゴシック"/>
            </a:rPr>
            <a:t>　投資的経費につては、普通建設事業費が前年度における上里スマートインターチェンジ設置工事や農村公園用地購入等が終了し、</a:t>
          </a:r>
          <a:r>
            <a:rPr kumimoji="1" lang="en-US" altLang="ja-JP" sz="1300">
              <a:latin typeface="ＭＳ Ｐゴシック"/>
            </a:rPr>
            <a:t>24.7</a:t>
          </a:r>
          <a:r>
            <a:rPr kumimoji="1" lang="ja-JP" altLang="en-US" sz="1300">
              <a:latin typeface="ＭＳ Ｐゴシック"/>
            </a:rPr>
            <a:t>％の減となった。</a:t>
          </a:r>
          <a:endParaRPr kumimoji="1" lang="en-US" altLang="ja-JP" sz="1300">
            <a:latin typeface="ＭＳ Ｐゴシック"/>
          </a:endParaRPr>
        </a:p>
        <a:p>
          <a:r>
            <a:rPr kumimoji="1" lang="ja-JP" altLang="en-US" sz="1300">
              <a:latin typeface="ＭＳ Ｐゴシック"/>
            </a:rPr>
            <a:t>　その他の経費は、補助費が経営体育成条件整備事業補助金（雪害）の減などの影響により、全体で</a:t>
          </a:r>
          <a:r>
            <a:rPr kumimoji="1" lang="en-US" altLang="ja-JP" sz="1300">
              <a:latin typeface="ＭＳ Ｐゴシック"/>
            </a:rPr>
            <a:t>26.1</a:t>
          </a:r>
          <a:r>
            <a:rPr kumimoji="1" lang="ja-JP" altLang="en-US" sz="1300">
              <a:latin typeface="ＭＳ Ｐゴシック"/>
            </a:rPr>
            <a:t>％の減、繰出金については、国民健康保険特別会計への繰出金の減などにより、</a:t>
          </a:r>
          <a:r>
            <a:rPr kumimoji="1" lang="en-US" altLang="ja-JP" sz="1300">
              <a:latin typeface="ＭＳ Ｐゴシック"/>
            </a:rPr>
            <a:t>7.9</a:t>
          </a:r>
          <a:r>
            <a:rPr kumimoji="1" lang="ja-JP" altLang="en-US" sz="1300">
              <a:latin typeface="ＭＳ Ｐゴシック"/>
            </a:rPr>
            <a:t>％の減となった。</a:t>
          </a:r>
          <a:endParaRPr kumimoji="1" lang="en-US" altLang="ja-JP" sz="1300">
            <a:latin typeface="ＭＳ Ｐゴシック"/>
          </a:endParaRPr>
        </a:p>
        <a:p>
          <a:r>
            <a:rPr kumimoji="1" lang="ja-JP" altLang="en-US" sz="1300">
              <a:latin typeface="ＭＳ Ｐゴシック"/>
            </a:rPr>
            <a:t>　積立金については、公立保育園の新園舎建設等を見込み、いきいき福祉を中心に積立を行った。</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31,259
30,154
29.18
9,922,767
9,069,643
803,490
5,954,518
8,394,605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155702</xdr:rowOff>
    </xdr:from>
    <xdr:to>
      <xdr:col>6</xdr:col>
      <xdr:colOff>511175</xdr:colOff>
      <xdr:row>36</xdr:row>
      <xdr:rowOff>87122</xdr:rowOff>
    </xdr:to>
    <xdr:cxnSp macro="">
      <xdr:nvCxnSpPr>
        <xdr:cNvPr id="61" name="直線コネクタ 60"/>
        <xdr:cNvCxnSpPr/>
      </xdr:nvCxnSpPr>
      <xdr:spPr>
        <a:xfrm>
          <a:off x="3797300" y="6156452"/>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73677</xdr:rowOff>
    </xdr:from>
    <xdr:ext cx="469744" cy="259045"/>
    <xdr:sp macro="" textlink="">
      <xdr:nvSpPr>
        <xdr:cNvPr id="62" name="議会費平均値テキスト"/>
        <xdr:cNvSpPr txBox="1"/>
      </xdr:nvSpPr>
      <xdr:spPr>
        <a:xfrm>
          <a:off x="4686300" y="5731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155702</xdr:rowOff>
    </xdr:from>
    <xdr:to>
      <xdr:col>5</xdr:col>
      <xdr:colOff>358775</xdr:colOff>
      <xdr:row>36</xdr:row>
      <xdr:rowOff>151892</xdr:rowOff>
    </xdr:to>
    <xdr:cxnSp macro="">
      <xdr:nvCxnSpPr>
        <xdr:cNvPr id="64" name="直線コネクタ 63"/>
        <xdr:cNvCxnSpPr/>
      </xdr:nvCxnSpPr>
      <xdr:spPr>
        <a:xfrm flipV="1">
          <a:off x="2908300" y="6156452"/>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42816</xdr:rowOff>
    </xdr:from>
    <xdr:ext cx="469744" cy="259045"/>
    <xdr:sp macro="" textlink="">
      <xdr:nvSpPr>
        <xdr:cNvPr id="66" name="テキスト ボックス 65"/>
        <xdr:cNvSpPr txBox="1"/>
      </xdr:nvSpPr>
      <xdr:spPr>
        <a:xfrm>
          <a:off x="3562427"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151892</xdr:rowOff>
    </xdr:from>
    <xdr:to>
      <xdr:col>4</xdr:col>
      <xdr:colOff>155575</xdr:colOff>
      <xdr:row>37</xdr:row>
      <xdr:rowOff>5588</xdr:rowOff>
    </xdr:to>
    <xdr:cxnSp macro="">
      <xdr:nvCxnSpPr>
        <xdr:cNvPr id="67" name="直線コネクタ 66"/>
        <xdr:cNvCxnSpPr/>
      </xdr:nvCxnSpPr>
      <xdr:spPr>
        <a:xfrm flipV="1">
          <a:off x="2019300" y="632409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14224</xdr:rowOff>
    </xdr:from>
    <xdr:to>
      <xdr:col>4</xdr:col>
      <xdr:colOff>206375</xdr:colOff>
      <xdr:row>34</xdr:row>
      <xdr:rowOff>115824</xdr:rowOff>
    </xdr:to>
    <xdr:sp macro="" textlink="">
      <xdr:nvSpPr>
        <xdr:cNvPr id="68" name="フローチャート : 判断 67"/>
        <xdr:cNvSpPr/>
      </xdr:nvSpPr>
      <xdr:spPr>
        <a:xfrm>
          <a:off x="2857500" y="584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132351</xdr:rowOff>
    </xdr:from>
    <xdr:ext cx="469744" cy="259045"/>
    <xdr:sp macro="" textlink="">
      <xdr:nvSpPr>
        <xdr:cNvPr id="69" name="テキスト ボックス 68"/>
        <xdr:cNvSpPr txBox="1"/>
      </xdr:nvSpPr>
      <xdr:spPr>
        <a:xfrm>
          <a:off x="2673427" y="5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164084</xdr:rowOff>
    </xdr:from>
    <xdr:to>
      <xdr:col>2</xdr:col>
      <xdr:colOff>638175</xdr:colOff>
      <xdr:row>37</xdr:row>
      <xdr:rowOff>5588</xdr:rowOff>
    </xdr:to>
    <xdr:cxnSp macro="">
      <xdr:nvCxnSpPr>
        <xdr:cNvPr id="70" name="直線コネクタ 69"/>
        <xdr:cNvCxnSpPr/>
      </xdr:nvCxnSpPr>
      <xdr:spPr>
        <a:xfrm>
          <a:off x="1130300" y="6336284"/>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16891</xdr:rowOff>
    </xdr:from>
    <xdr:to>
      <xdr:col>3</xdr:col>
      <xdr:colOff>3175</xdr:colOff>
      <xdr:row>34</xdr:row>
      <xdr:rowOff>118491</xdr:rowOff>
    </xdr:to>
    <xdr:sp macro="" textlink="">
      <xdr:nvSpPr>
        <xdr:cNvPr id="71" name="フローチャート : 判断 70"/>
        <xdr:cNvSpPr/>
      </xdr:nvSpPr>
      <xdr:spPr>
        <a:xfrm>
          <a:off x="1968500" y="58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135018</xdr:rowOff>
    </xdr:from>
    <xdr:ext cx="469744" cy="259045"/>
    <xdr:sp macro="" textlink="">
      <xdr:nvSpPr>
        <xdr:cNvPr id="72" name="テキスト ボックス 71"/>
        <xdr:cNvSpPr txBox="1"/>
      </xdr:nvSpPr>
      <xdr:spPr>
        <a:xfrm>
          <a:off x="1784427" y="562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139573</xdr:rowOff>
    </xdr:from>
    <xdr:to>
      <xdr:col>1</xdr:col>
      <xdr:colOff>485775</xdr:colOff>
      <xdr:row>34</xdr:row>
      <xdr:rowOff>69723</xdr:rowOff>
    </xdr:to>
    <xdr:sp macro="" textlink="">
      <xdr:nvSpPr>
        <xdr:cNvPr id="73" name="フローチャート : 判断 72"/>
        <xdr:cNvSpPr/>
      </xdr:nvSpPr>
      <xdr:spPr>
        <a:xfrm>
          <a:off x="1079500" y="57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86250</xdr:rowOff>
    </xdr:from>
    <xdr:ext cx="469744" cy="259045"/>
    <xdr:sp macro="" textlink="">
      <xdr:nvSpPr>
        <xdr:cNvPr id="74" name="テキスト ボックス 73"/>
        <xdr:cNvSpPr txBox="1"/>
      </xdr:nvSpPr>
      <xdr:spPr>
        <a:xfrm>
          <a:off x="895427" y="557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36322</xdr:rowOff>
    </xdr:from>
    <xdr:to>
      <xdr:col>6</xdr:col>
      <xdr:colOff>561975</xdr:colOff>
      <xdr:row>36</xdr:row>
      <xdr:rowOff>137922</xdr:rowOff>
    </xdr:to>
    <xdr:sp macro="" textlink="">
      <xdr:nvSpPr>
        <xdr:cNvPr id="80" name="円/楕円 79"/>
        <xdr:cNvSpPr/>
      </xdr:nvSpPr>
      <xdr:spPr>
        <a:xfrm>
          <a:off x="45847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14749</xdr:rowOff>
    </xdr:from>
    <xdr:ext cx="469744" cy="259045"/>
    <xdr:sp macro="" textlink="">
      <xdr:nvSpPr>
        <xdr:cNvPr id="81" name="議会費該当値テキスト"/>
        <xdr:cNvSpPr txBox="1"/>
      </xdr:nvSpPr>
      <xdr:spPr>
        <a:xfrm>
          <a:off x="4686300" y="618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104902</xdr:rowOff>
    </xdr:from>
    <xdr:to>
      <xdr:col>5</xdr:col>
      <xdr:colOff>409575</xdr:colOff>
      <xdr:row>36</xdr:row>
      <xdr:rowOff>35052</xdr:rowOff>
    </xdr:to>
    <xdr:sp macro="" textlink="">
      <xdr:nvSpPr>
        <xdr:cNvPr id="82" name="円/楕円 81"/>
        <xdr:cNvSpPr/>
      </xdr:nvSpPr>
      <xdr:spPr>
        <a:xfrm>
          <a:off x="37465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26179</xdr:rowOff>
    </xdr:from>
    <xdr:ext cx="469744" cy="259045"/>
    <xdr:sp macro="" textlink="">
      <xdr:nvSpPr>
        <xdr:cNvPr id="83" name="テキスト ボックス 82"/>
        <xdr:cNvSpPr txBox="1"/>
      </xdr:nvSpPr>
      <xdr:spPr>
        <a:xfrm>
          <a:off x="3562427" y="61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101092</xdr:rowOff>
    </xdr:from>
    <xdr:to>
      <xdr:col>4</xdr:col>
      <xdr:colOff>206375</xdr:colOff>
      <xdr:row>37</xdr:row>
      <xdr:rowOff>31242</xdr:rowOff>
    </xdr:to>
    <xdr:sp macro="" textlink="">
      <xdr:nvSpPr>
        <xdr:cNvPr id="84" name="円/楕円 83"/>
        <xdr:cNvSpPr/>
      </xdr:nvSpPr>
      <xdr:spPr>
        <a:xfrm>
          <a:off x="2857500" y="627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22369</xdr:rowOff>
    </xdr:from>
    <xdr:ext cx="469744" cy="259045"/>
    <xdr:sp macro="" textlink="">
      <xdr:nvSpPr>
        <xdr:cNvPr id="85" name="テキスト ボックス 84"/>
        <xdr:cNvSpPr txBox="1"/>
      </xdr:nvSpPr>
      <xdr:spPr>
        <a:xfrm>
          <a:off x="2673427"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126238</xdr:rowOff>
    </xdr:from>
    <xdr:to>
      <xdr:col>3</xdr:col>
      <xdr:colOff>3175</xdr:colOff>
      <xdr:row>37</xdr:row>
      <xdr:rowOff>56388</xdr:rowOff>
    </xdr:to>
    <xdr:sp macro="" textlink="">
      <xdr:nvSpPr>
        <xdr:cNvPr id="86" name="円/楕円 85"/>
        <xdr:cNvSpPr/>
      </xdr:nvSpPr>
      <xdr:spPr>
        <a:xfrm>
          <a:off x="1968500" y="62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47515</xdr:rowOff>
    </xdr:from>
    <xdr:ext cx="469744" cy="259045"/>
    <xdr:sp macro="" textlink="">
      <xdr:nvSpPr>
        <xdr:cNvPr id="87" name="テキスト ボックス 86"/>
        <xdr:cNvSpPr txBox="1"/>
      </xdr:nvSpPr>
      <xdr:spPr>
        <a:xfrm>
          <a:off x="1784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113284</xdr:rowOff>
    </xdr:from>
    <xdr:to>
      <xdr:col>1</xdr:col>
      <xdr:colOff>485775</xdr:colOff>
      <xdr:row>37</xdr:row>
      <xdr:rowOff>43434</xdr:rowOff>
    </xdr:to>
    <xdr:sp macro="" textlink="">
      <xdr:nvSpPr>
        <xdr:cNvPr id="88" name="円/楕円 87"/>
        <xdr:cNvSpPr/>
      </xdr:nvSpPr>
      <xdr:spPr>
        <a:xfrm>
          <a:off x="1079500" y="628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34561</xdr:rowOff>
    </xdr:from>
    <xdr:ext cx="469744" cy="259045"/>
    <xdr:sp macro="" textlink="">
      <xdr:nvSpPr>
        <xdr:cNvPr id="89" name="テキスト ボックス 88"/>
        <xdr:cNvSpPr txBox="1"/>
      </xdr:nvSpPr>
      <xdr:spPr>
        <a:xfrm>
          <a:off x="895427" y="637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45974</xdr:rowOff>
    </xdr:from>
    <xdr:to>
      <xdr:col>6</xdr:col>
      <xdr:colOff>511175</xdr:colOff>
      <xdr:row>58</xdr:row>
      <xdr:rowOff>152839</xdr:rowOff>
    </xdr:to>
    <xdr:cxnSp macro="">
      <xdr:nvCxnSpPr>
        <xdr:cNvPr id="121" name="直線コネクタ 120"/>
        <xdr:cNvCxnSpPr/>
      </xdr:nvCxnSpPr>
      <xdr:spPr>
        <a:xfrm>
          <a:off x="3797300" y="9990074"/>
          <a:ext cx="838200" cy="10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36481</xdr:rowOff>
    </xdr:from>
    <xdr:ext cx="534377" cy="259045"/>
    <xdr:sp macro="" textlink="">
      <xdr:nvSpPr>
        <xdr:cNvPr id="122" name="総務費平均値テキスト"/>
        <xdr:cNvSpPr txBox="1"/>
      </xdr:nvSpPr>
      <xdr:spPr>
        <a:xfrm>
          <a:off x="4686300" y="9637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45974</xdr:rowOff>
    </xdr:from>
    <xdr:to>
      <xdr:col>5</xdr:col>
      <xdr:colOff>358775</xdr:colOff>
      <xdr:row>58</xdr:row>
      <xdr:rowOff>50873</xdr:rowOff>
    </xdr:to>
    <xdr:cxnSp macro="">
      <xdr:nvCxnSpPr>
        <xdr:cNvPr id="124" name="直線コネクタ 123"/>
        <xdr:cNvCxnSpPr/>
      </xdr:nvCxnSpPr>
      <xdr:spPr>
        <a:xfrm flipV="1">
          <a:off x="2908300" y="999007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156125</xdr:rowOff>
    </xdr:from>
    <xdr:ext cx="534377" cy="259045"/>
    <xdr:sp macro="" textlink="">
      <xdr:nvSpPr>
        <xdr:cNvPr id="126" name="テキスト ボックス 125"/>
        <xdr:cNvSpPr txBox="1"/>
      </xdr:nvSpPr>
      <xdr:spPr>
        <a:xfrm>
          <a:off x="3530111" y="958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50873</xdr:rowOff>
    </xdr:from>
    <xdr:to>
      <xdr:col>4</xdr:col>
      <xdr:colOff>155575</xdr:colOff>
      <xdr:row>58</xdr:row>
      <xdr:rowOff>58961</xdr:rowOff>
    </xdr:to>
    <xdr:cxnSp macro="">
      <xdr:nvCxnSpPr>
        <xdr:cNvPr id="127" name="直線コネクタ 126"/>
        <xdr:cNvCxnSpPr/>
      </xdr:nvCxnSpPr>
      <xdr:spPr>
        <a:xfrm flipV="1">
          <a:off x="2019300" y="9994973"/>
          <a:ext cx="889000" cy="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123310</xdr:rowOff>
    </xdr:from>
    <xdr:to>
      <xdr:col>4</xdr:col>
      <xdr:colOff>206375</xdr:colOff>
      <xdr:row>58</xdr:row>
      <xdr:rowOff>53460</xdr:rowOff>
    </xdr:to>
    <xdr:sp macro="" textlink="">
      <xdr:nvSpPr>
        <xdr:cNvPr id="128" name="フローチャート : 判断 127"/>
        <xdr:cNvSpPr/>
      </xdr:nvSpPr>
      <xdr:spPr>
        <a:xfrm>
          <a:off x="2857500" y="98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69987</xdr:rowOff>
    </xdr:from>
    <xdr:ext cx="534377" cy="259045"/>
    <xdr:sp macro="" textlink="">
      <xdr:nvSpPr>
        <xdr:cNvPr id="129" name="テキスト ボックス 128"/>
        <xdr:cNvSpPr txBox="1"/>
      </xdr:nvSpPr>
      <xdr:spPr>
        <a:xfrm>
          <a:off x="2641111" y="967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58961</xdr:rowOff>
    </xdr:from>
    <xdr:to>
      <xdr:col>2</xdr:col>
      <xdr:colOff>638175</xdr:colOff>
      <xdr:row>58</xdr:row>
      <xdr:rowOff>151685</xdr:rowOff>
    </xdr:to>
    <xdr:cxnSp macro="">
      <xdr:nvCxnSpPr>
        <xdr:cNvPr id="130" name="直線コネクタ 129"/>
        <xdr:cNvCxnSpPr/>
      </xdr:nvCxnSpPr>
      <xdr:spPr>
        <a:xfrm flipV="1">
          <a:off x="1130300" y="10003061"/>
          <a:ext cx="889000" cy="9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147204</xdr:rowOff>
    </xdr:from>
    <xdr:to>
      <xdr:col>3</xdr:col>
      <xdr:colOff>3175</xdr:colOff>
      <xdr:row>58</xdr:row>
      <xdr:rowOff>77354</xdr:rowOff>
    </xdr:to>
    <xdr:sp macro="" textlink="">
      <xdr:nvSpPr>
        <xdr:cNvPr id="131" name="フローチャート : 判断 130"/>
        <xdr:cNvSpPr/>
      </xdr:nvSpPr>
      <xdr:spPr>
        <a:xfrm>
          <a:off x="1968500" y="991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93881</xdr:rowOff>
    </xdr:from>
    <xdr:ext cx="534377" cy="259045"/>
    <xdr:sp macro="" textlink="">
      <xdr:nvSpPr>
        <xdr:cNvPr id="132" name="テキスト ボックス 131"/>
        <xdr:cNvSpPr txBox="1"/>
      </xdr:nvSpPr>
      <xdr:spPr>
        <a:xfrm>
          <a:off x="1752111" y="969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2467</xdr:rowOff>
    </xdr:from>
    <xdr:to>
      <xdr:col>1</xdr:col>
      <xdr:colOff>485775</xdr:colOff>
      <xdr:row>58</xdr:row>
      <xdr:rowOff>104067</xdr:rowOff>
    </xdr:to>
    <xdr:sp macro="" textlink="">
      <xdr:nvSpPr>
        <xdr:cNvPr id="133" name="フローチャート : 判断 132"/>
        <xdr:cNvSpPr/>
      </xdr:nvSpPr>
      <xdr:spPr>
        <a:xfrm>
          <a:off x="1079500" y="994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120594</xdr:rowOff>
    </xdr:from>
    <xdr:ext cx="534377" cy="259045"/>
    <xdr:sp macro="" textlink="">
      <xdr:nvSpPr>
        <xdr:cNvPr id="134" name="テキスト ボックス 133"/>
        <xdr:cNvSpPr txBox="1"/>
      </xdr:nvSpPr>
      <xdr:spPr>
        <a:xfrm>
          <a:off x="863111" y="972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102039</xdr:rowOff>
    </xdr:from>
    <xdr:to>
      <xdr:col>6</xdr:col>
      <xdr:colOff>561975</xdr:colOff>
      <xdr:row>59</xdr:row>
      <xdr:rowOff>32189</xdr:rowOff>
    </xdr:to>
    <xdr:sp macro="" textlink="">
      <xdr:nvSpPr>
        <xdr:cNvPr id="140" name="円/楕円 139"/>
        <xdr:cNvSpPr/>
      </xdr:nvSpPr>
      <xdr:spPr>
        <a:xfrm>
          <a:off x="4584700" y="100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16966</xdr:rowOff>
    </xdr:from>
    <xdr:ext cx="534377" cy="259045"/>
    <xdr:sp macro="" textlink="">
      <xdr:nvSpPr>
        <xdr:cNvPr id="141" name="総務費該当値テキスト"/>
        <xdr:cNvSpPr txBox="1"/>
      </xdr:nvSpPr>
      <xdr:spPr>
        <a:xfrm>
          <a:off x="4686300" y="99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40,793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166624</xdr:rowOff>
    </xdr:from>
    <xdr:to>
      <xdr:col>5</xdr:col>
      <xdr:colOff>409575</xdr:colOff>
      <xdr:row>58</xdr:row>
      <xdr:rowOff>96774</xdr:rowOff>
    </xdr:to>
    <xdr:sp macro="" textlink="">
      <xdr:nvSpPr>
        <xdr:cNvPr id="142" name="円/楕円 141"/>
        <xdr:cNvSpPr/>
      </xdr:nvSpPr>
      <xdr:spPr>
        <a:xfrm>
          <a:off x="3746500" y="993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87901</xdr:rowOff>
    </xdr:from>
    <xdr:ext cx="534377" cy="259045"/>
    <xdr:sp macro="" textlink="">
      <xdr:nvSpPr>
        <xdr:cNvPr id="143" name="テキスト ボックス 142"/>
        <xdr:cNvSpPr txBox="1"/>
      </xdr:nvSpPr>
      <xdr:spPr>
        <a:xfrm>
          <a:off x="3530111" y="1003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73</xdr:rowOff>
    </xdr:from>
    <xdr:to>
      <xdr:col>4</xdr:col>
      <xdr:colOff>206375</xdr:colOff>
      <xdr:row>58</xdr:row>
      <xdr:rowOff>101673</xdr:rowOff>
    </xdr:to>
    <xdr:sp macro="" textlink="">
      <xdr:nvSpPr>
        <xdr:cNvPr id="144" name="円/楕円 143"/>
        <xdr:cNvSpPr/>
      </xdr:nvSpPr>
      <xdr:spPr>
        <a:xfrm>
          <a:off x="2857500" y="994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92800</xdr:rowOff>
    </xdr:from>
    <xdr:ext cx="534377" cy="259045"/>
    <xdr:sp macro="" textlink="">
      <xdr:nvSpPr>
        <xdr:cNvPr id="145" name="テキスト ボックス 144"/>
        <xdr:cNvSpPr txBox="1"/>
      </xdr:nvSpPr>
      <xdr:spPr>
        <a:xfrm>
          <a:off x="2641111" y="1003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8161</xdr:rowOff>
    </xdr:from>
    <xdr:to>
      <xdr:col>3</xdr:col>
      <xdr:colOff>3175</xdr:colOff>
      <xdr:row>58</xdr:row>
      <xdr:rowOff>109761</xdr:rowOff>
    </xdr:to>
    <xdr:sp macro="" textlink="">
      <xdr:nvSpPr>
        <xdr:cNvPr id="146" name="円/楕円 145"/>
        <xdr:cNvSpPr/>
      </xdr:nvSpPr>
      <xdr:spPr>
        <a:xfrm>
          <a:off x="1968500" y="99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100888</xdr:rowOff>
    </xdr:from>
    <xdr:ext cx="534377" cy="259045"/>
    <xdr:sp macro="" textlink="">
      <xdr:nvSpPr>
        <xdr:cNvPr id="147" name="テキスト ボックス 146"/>
        <xdr:cNvSpPr txBox="1"/>
      </xdr:nvSpPr>
      <xdr:spPr>
        <a:xfrm>
          <a:off x="1752111" y="1004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49,417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100885</xdr:rowOff>
    </xdr:from>
    <xdr:to>
      <xdr:col>1</xdr:col>
      <xdr:colOff>485775</xdr:colOff>
      <xdr:row>59</xdr:row>
      <xdr:rowOff>31035</xdr:rowOff>
    </xdr:to>
    <xdr:sp macro="" textlink="">
      <xdr:nvSpPr>
        <xdr:cNvPr id="148" name="円/楕円 147"/>
        <xdr:cNvSpPr/>
      </xdr:nvSpPr>
      <xdr:spPr>
        <a:xfrm>
          <a:off x="1079500" y="1004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22162</xdr:rowOff>
    </xdr:from>
    <xdr:ext cx="534377" cy="259045"/>
    <xdr:sp macro="" textlink="">
      <xdr:nvSpPr>
        <xdr:cNvPr id="149" name="テキスト ボックス 148"/>
        <xdr:cNvSpPr txBox="1"/>
      </xdr:nvSpPr>
      <xdr:spPr>
        <a:xfrm>
          <a:off x="863111" y="101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76828</xdr:rowOff>
    </xdr:from>
    <xdr:to>
      <xdr:col>6</xdr:col>
      <xdr:colOff>511175</xdr:colOff>
      <xdr:row>78</xdr:row>
      <xdr:rowOff>84551</xdr:rowOff>
    </xdr:to>
    <xdr:cxnSp macro="">
      <xdr:nvCxnSpPr>
        <xdr:cNvPr id="178" name="直線コネクタ 177"/>
        <xdr:cNvCxnSpPr/>
      </xdr:nvCxnSpPr>
      <xdr:spPr>
        <a:xfrm flipV="1">
          <a:off x="3797300" y="13449928"/>
          <a:ext cx="838200" cy="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9548</xdr:rowOff>
    </xdr:from>
    <xdr:ext cx="599010" cy="259045"/>
    <xdr:sp macro="" textlink="">
      <xdr:nvSpPr>
        <xdr:cNvPr id="179" name="民生費平均値テキスト"/>
        <xdr:cNvSpPr txBox="1"/>
      </xdr:nvSpPr>
      <xdr:spPr>
        <a:xfrm>
          <a:off x="4686300" y="1321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84551</xdr:rowOff>
    </xdr:from>
    <xdr:to>
      <xdr:col>5</xdr:col>
      <xdr:colOff>358775</xdr:colOff>
      <xdr:row>78</xdr:row>
      <xdr:rowOff>91601</xdr:rowOff>
    </xdr:to>
    <xdr:cxnSp macro="">
      <xdr:nvCxnSpPr>
        <xdr:cNvPr id="181" name="直線コネクタ 180"/>
        <xdr:cNvCxnSpPr/>
      </xdr:nvCxnSpPr>
      <xdr:spPr>
        <a:xfrm flipV="1">
          <a:off x="2908300" y="13457651"/>
          <a:ext cx="8890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120373</xdr:rowOff>
    </xdr:from>
    <xdr:ext cx="599010" cy="259045"/>
    <xdr:sp macro="" textlink="">
      <xdr:nvSpPr>
        <xdr:cNvPr id="183" name="テキスト ボックス 182"/>
        <xdr:cNvSpPr txBox="1"/>
      </xdr:nvSpPr>
      <xdr:spPr>
        <a:xfrm>
          <a:off x="3497794" y="1315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91601</xdr:rowOff>
    </xdr:from>
    <xdr:to>
      <xdr:col>4</xdr:col>
      <xdr:colOff>155575</xdr:colOff>
      <xdr:row>78</xdr:row>
      <xdr:rowOff>100409</xdr:rowOff>
    </xdr:to>
    <xdr:cxnSp macro="">
      <xdr:nvCxnSpPr>
        <xdr:cNvPr id="184" name="直線コネクタ 183"/>
        <xdr:cNvCxnSpPr/>
      </xdr:nvCxnSpPr>
      <xdr:spPr>
        <a:xfrm flipV="1">
          <a:off x="2019300" y="13464701"/>
          <a:ext cx="889000" cy="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22938</xdr:rowOff>
    </xdr:from>
    <xdr:to>
      <xdr:col>4</xdr:col>
      <xdr:colOff>206375</xdr:colOff>
      <xdr:row>78</xdr:row>
      <xdr:rowOff>124538</xdr:rowOff>
    </xdr:to>
    <xdr:sp macro="" textlink="">
      <xdr:nvSpPr>
        <xdr:cNvPr id="185" name="フローチャート : 判断 184"/>
        <xdr:cNvSpPr/>
      </xdr:nvSpPr>
      <xdr:spPr>
        <a:xfrm>
          <a:off x="2857500" y="1339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141065</xdr:rowOff>
    </xdr:from>
    <xdr:ext cx="599010" cy="259045"/>
    <xdr:sp macro="" textlink="">
      <xdr:nvSpPr>
        <xdr:cNvPr id="186" name="テキスト ボックス 185"/>
        <xdr:cNvSpPr txBox="1"/>
      </xdr:nvSpPr>
      <xdr:spPr>
        <a:xfrm>
          <a:off x="2608794" y="1317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97312</xdr:rowOff>
    </xdr:from>
    <xdr:to>
      <xdr:col>2</xdr:col>
      <xdr:colOff>638175</xdr:colOff>
      <xdr:row>78</xdr:row>
      <xdr:rowOff>100409</xdr:rowOff>
    </xdr:to>
    <xdr:cxnSp macro="">
      <xdr:nvCxnSpPr>
        <xdr:cNvPr id="187" name="直線コネクタ 186"/>
        <xdr:cNvCxnSpPr/>
      </xdr:nvCxnSpPr>
      <xdr:spPr>
        <a:xfrm>
          <a:off x="1130300" y="13470412"/>
          <a:ext cx="889000" cy="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32203</xdr:rowOff>
    </xdr:from>
    <xdr:to>
      <xdr:col>3</xdr:col>
      <xdr:colOff>3175</xdr:colOff>
      <xdr:row>78</xdr:row>
      <xdr:rowOff>133803</xdr:rowOff>
    </xdr:to>
    <xdr:sp macro="" textlink="">
      <xdr:nvSpPr>
        <xdr:cNvPr id="188" name="フローチャート : 判断 187"/>
        <xdr:cNvSpPr/>
      </xdr:nvSpPr>
      <xdr:spPr>
        <a:xfrm>
          <a:off x="1968500" y="1340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150330</xdr:rowOff>
    </xdr:from>
    <xdr:ext cx="599010" cy="259045"/>
    <xdr:sp macro="" textlink="">
      <xdr:nvSpPr>
        <xdr:cNvPr id="189" name="テキスト ボックス 188"/>
        <xdr:cNvSpPr txBox="1"/>
      </xdr:nvSpPr>
      <xdr:spPr>
        <a:xfrm>
          <a:off x="1719794" y="1318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36902</xdr:rowOff>
    </xdr:from>
    <xdr:to>
      <xdr:col>1</xdr:col>
      <xdr:colOff>485775</xdr:colOff>
      <xdr:row>78</xdr:row>
      <xdr:rowOff>138502</xdr:rowOff>
    </xdr:to>
    <xdr:sp macro="" textlink="">
      <xdr:nvSpPr>
        <xdr:cNvPr id="190" name="フローチャート : 判断 189"/>
        <xdr:cNvSpPr/>
      </xdr:nvSpPr>
      <xdr:spPr>
        <a:xfrm>
          <a:off x="1079500" y="1341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155029</xdr:rowOff>
    </xdr:from>
    <xdr:ext cx="599010" cy="259045"/>
    <xdr:sp macro="" textlink="">
      <xdr:nvSpPr>
        <xdr:cNvPr id="191" name="テキスト ボックス 190"/>
        <xdr:cNvSpPr txBox="1"/>
      </xdr:nvSpPr>
      <xdr:spPr>
        <a:xfrm>
          <a:off x="830794" y="1318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26028</xdr:rowOff>
    </xdr:from>
    <xdr:to>
      <xdr:col>6</xdr:col>
      <xdr:colOff>561975</xdr:colOff>
      <xdr:row>78</xdr:row>
      <xdr:rowOff>127628</xdr:rowOff>
    </xdr:to>
    <xdr:sp macro="" textlink="">
      <xdr:nvSpPr>
        <xdr:cNvPr id="197" name="円/楕円 196"/>
        <xdr:cNvSpPr/>
      </xdr:nvSpPr>
      <xdr:spPr>
        <a:xfrm>
          <a:off x="4584700" y="1339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136549</xdr:rowOff>
    </xdr:from>
    <xdr:ext cx="599010" cy="259045"/>
    <xdr:sp macro="" textlink="">
      <xdr:nvSpPr>
        <xdr:cNvPr id="198" name="民生費該当値テキスト"/>
        <xdr:cNvSpPr txBox="1"/>
      </xdr:nvSpPr>
      <xdr:spPr>
        <a:xfrm>
          <a:off x="4686300" y="1333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109,506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33751</xdr:rowOff>
    </xdr:from>
    <xdr:to>
      <xdr:col>5</xdr:col>
      <xdr:colOff>409575</xdr:colOff>
      <xdr:row>78</xdr:row>
      <xdr:rowOff>135351</xdr:rowOff>
    </xdr:to>
    <xdr:sp macro="" textlink="">
      <xdr:nvSpPr>
        <xdr:cNvPr id="199" name="円/楕円 198"/>
        <xdr:cNvSpPr/>
      </xdr:nvSpPr>
      <xdr:spPr>
        <a:xfrm>
          <a:off x="3746500" y="1340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126478</xdr:rowOff>
    </xdr:from>
    <xdr:ext cx="599010" cy="259045"/>
    <xdr:sp macro="" textlink="">
      <xdr:nvSpPr>
        <xdr:cNvPr id="200" name="テキスト ボックス 199"/>
        <xdr:cNvSpPr txBox="1"/>
      </xdr:nvSpPr>
      <xdr:spPr>
        <a:xfrm>
          <a:off x="3497794" y="13499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103,424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40801</xdr:rowOff>
    </xdr:from>
    <xdr:to>
      <xdr:col>4</xdr:col>
      <xdr:colOff>206375</xdr:colOff>
      <xdr:row>78</xdr:row>
      <xdr:rowOff>142401</xdr:rowOff>
    </xdr:to>
    <xdr:sp macro="" textlink="">
      <xdr:nvSpPr>
        <xdr:cNvPr id="201" name="円/楕円 200"/>
        <xdr:cNvSpPr/>
      </xdr:nvSpPr>
      <xdr:spPr>
        <a:xfrm>
          <a:off x="2857500" y="1341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133528</xdr:rowOff>
    </xdr:from>
    <xdr:ext cx="534377" cy="259045"/>
    <xdr:sp macro="" textlink="">
      <xdr:nvSpPr>
        <xdr:cNvPr id="202" name="テキスト ボックス 201"/>
        <xdr:cNvSpPr txBox="1"/>
      </xdr:nvSpPr>
      <xdr:spPr>
        <a:xfrm>
          <a:off x="2641111" y="135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97,874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49609</xdr:rowOff>
    </xdr:from>
    <xdr:to>
      <xdr:col>3</xdr:col>
      <xdr:colOff>3175</xdr:colOff>
      <xdr:row>78</xdr:row>
      <xdr:rowOff>151209</xdr:rowOff>
    </xdr:to>
    <xdr:sp macro="" textlink="">
      <xdr:nvSpPr>
        <xdr:cNvPr id="203" name="円/楕円 202"/>
        <xdr:cNvSpPr/>
      </xdr:nvSpPr>
      <xdr:spPr>
        <a:xfrm>
          <a:off x="1968500" y="134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142336</xdr:rowOff>
    </xdr:from>
    <xdr:ext cx="534377" cy="259045"/>
    <xdr:sp macro="" textlink="">
      <xdr:nvSpPr>
        <xdr:cNvPr id="204" name="テキスト ボックス 203"/>
        <xdr:cNvSpPr txBox="1"/>
      </xdr:nvSpPr>
      <xdr:spPr>
        <a:xfrm>
          <a:off x="1752111" y="1351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90,937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46512</xdr:rowOff>
    </xdr:from>
    <xdr:to>
      <xdr:col>1</xdr:col>
      <xdr:colOff>485775</xdr:colOff>
      <xdr:row>78</xdr:row>
      <xdr:rowOff>148112</xdr:rowOff>
    </xdr:to>
    <xdr:sp macro="" textlink="">
      <xdr:nvSpPr>
        <xdr:cNvPr id="205" name="円/楕円 204"/>
        <xdr:cNvSpPr/>
      </xdr:nvSpPr>
      <xdr:spPr>
        <a:xfrm>
          <a:off x="1079500" y="1341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139239</xdr:rowOff>
    </xdr:from>
    <xdr:ext cx="534377" cy="259045"/>
    <xdr:sp macro="" textlink="">
      <xdr:nvSpPr>
        <xdr:cNvPr id="206" name="テキスト ボックス 205"/>
        <xdr:cNvSpPr txBox="1"/>
      </xdr:nvSpPr>
      <xdr:spPr>
        <a:xfrm>
          <a:off x="863111" y="1351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82989</xdr:rowOff>
    </xdr:from>
    <xdr:to>
      <xdr:col>6</xdr:col>
      <xdr:colOff>511175</xdr:colOff>
      <xdr:row>99</xdr:row>
      <xdr:rowOff>98456</xdr:rowOff>
    </xdr:to>
    <xdr:cxnSp macro="">
      <xdr:nvCxnSpPr>
        <xdr:cNvPr id="236" name="直線コネクタ 235"/>
        <xdr:cNvCxnSpPr/>
      </xdr:nvCxnSpPr>
      <xdr:spPr>
        <a:xfrm>
          <a:off x="3797300" y="17056539"/>
          <a:ext cx="838200" cy="1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55846</xdr:rowOff>
    </xdr:from>
    <xdr:ext cx="534377" cy="259045"/>
    <xdr:sp macro="" textlink="">
      <xdr:nvSpPr>
        <xdr:cNvPr id="237" name="衛生費平均値テキスト"/>
        <xdr:cNvSpPr txBox="1"/>
      </xdr:nvSpPr>
      <xdr:spPr>
        <a:xfrm>
          <a:off x="4686300" y="1651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15036</xdr:rowOff>
    </xdr:from>
    <xdr:to>
      <xdr:col>5</xdr:col>
      <xdr:colOff>358775</xdr:colOff>
      <xdr:row>99</xdr:row>
      <xdr:rowOff>82989</xdr:rowOff>
    </xdr:to>
    <xdr:cxnSp macro="">
      <xdr:nvCxnSpPr>
        <xdr:cNvPr id="239" name="直線コネクタ 238"/>
        <xdr:cNvCxnSpPr/>
      </xdr:nvCxnSpPr>
      <xdr:spPr>
        <a:xfrm>
          <a:off x="2908300" y="16988586"/>
          <a:ext cx="889000" cy="6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0" name="フローチャート : 判断 239"/>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35938</xdr:rowOff>
    </xdr:from>
    <xdr:ext cx="534377" cy="259045"/>
    <xdr:sp macro="" textlink="">
      <xdr:nvSpPr>
        <xdr:cNvPr id="241" name="テキスト ボックス 240"/>
        <xdr:cNvSpPr txBox="1"/>
      </xdr:nvSpPr>
      <xdr:spPr>
        <a:xfrm>
          <a:off x="3530111" y="164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151130</xdr:rowOff>
    </xdr:from>
    <xdr:to>
      <xdr:col>4</xdr:col>
      <xdr:colOff>155575</xdr:colOff>
      <xdr:row>99</xdr:row>
      <xdr:rowOff>15036</xdr:rowOff>
    </xdr:to>
    <xdr:cxnSp macro="">
      <xdr:nvCxnSpPr>
        <xdr:cNvPr id="242" name="直線コネクタ 241"/>
        <xdr:cNvCxnSpPr/>
      </xdr:nvCxnSpPr>
      <xdr:spPr>
        <a:xfrm>
          <a:off x="2019300" y="16953230"/>
          <a:ext cx="889000" cy="3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54763</xdr:rowOff>
    </xdr:from>
    <xdr:to>
      <xdr:col>4</xdr:col>
      <xdr:colOff>206375</xdr:colOff>
      <xdr:row>97</xdr:row>
      <xdr:rowOff>156363</xdr:rowOff>
    </xdr:to>
    <xdr:sp macro="" textlink="">
      <xdr:nvSpPr>
        <xdr:cNvPr id="243" name="フローチャート : 判断 242"/>
        <xdr:cNvSpPr/>
      </xdr:nvSpPr>
      <xdr:spPr>
        <a:xfrm>
          <a:off x="2857500" y="1668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1440</xdr:rowOff>
    </xdr:from>
    <xdr:ext cx="534377" cy="259045"/>
    <xdr:sp macro="" textlink="">
      <xdr:nvSpPr>
        <xdr:cNvPr id="244" name="テキスト ボックス 243"/>
        <xdr:cNvSpPr txBox="1"/>
      </xdr:nvSpPr>
      <xdr:spPr>
        <a:xfrm>
          <a:off x="2641111" y="1646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119374</xdr:rowOff>
    </xdr:from>
    <xdr:to>
      <xdr:col>2</xdr:col>
      <xdr:colOff>638175</xdr:colOff>
      <xdr:row>98</xdr:row>
      <xdr:rowOff>151130</xdr:rowOff>
    </xdr:to>
    <xdr:cxnSp macro="">
      <xdr:nvCxnSpPr>
        <xdr:cNvPr id="245" name="直線コネクタ 244"/>
        <xdr:cNvCxnSpPr/>
      </xdr:nvCxnSpPr>
      <xdr:spPr>
        <a:xfrm>
          <a:off x="1130300" y="16921474"/>
          <a:ext cx="889000" cy="3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108655</xdr:rowOff>
    </xdr:from>
    <xdr:to>
      <xdr:col>3</xdr:col>
      <xdr:colOff>3175</xdr:colOff>
      <xdr:row>98</xdr:row>
      <xdr:rowOff>38805</xdr:rowOff>
    </xdr:to>
    <xdr:sp macro="" textlink="">
      <xdr:nvSpPr>
        <xdr:cNvPr id="246" name="フローチャート : 判断 245"/>
        <xdr:cNvSpPr/>
      </xdr:nvSpPr>
      <xdr:spPr>
        <a:xfrm>
          <a:off x="1968500" y="167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55332</xdr:rowOff>
    </xdr:from>
    <xdr:ext cx="534377" cy="259045"/>
    <xdr:sp macro="" textlink="">
      <xdr:nvSpPr>
        <xdr:cNvPr id="247" name="テキスト ボックス 246"/>
        <xdr:cNvSpPr txBox="1"/>
      </xdr:nvSpPr>
      <xdr:spPr>
        <a:xfrm>
          <a:off x="1752111" y="1651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125571</xdr:rowOff>
    </xdr:from>
    <xdr:to>
      <xdr:col>1</xdr:col>
      <xdr:colOff>485775</xdr:colOff>
      <xdr:row>98</xdr:row>
      <xdr:rowOff>55721</xdr:rowOff>
    </xdr:to>
    <xdr:sp macro="" textlink="">
      <xdr:nvSpPr>
        <xdr:cNvPr id="248" name="フローチャート : 判断 247"/>
        <xdr:cNvSpPr/>
      </xdr:nvSpPr>
      <xdr:spPr>
        <a:xfrm>
          <a:off x="1079500" y="1675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72248</xdr:rowOff>
    </xdr:from>
    <xdr:ext cx="534377" cy="259045"/>
    <xdr:sp macro="" textlink="">
      <xdr:nvSpPr>
        <xdr:cNvPr id="249" name="テキスト ボックス 248"/>
        <xdr:cNvSpPr txBox="1"/>
      </xdr:nvSpPr>
      <xdr:spPr>
        <a:xfrm>
          <a:off x="863111" y="1653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99</xdr:row>
      <xdr:rowOff>47656</xdr:rowOff>
    </xdr:from>
    <xdr:to>
      <xdr:col>6</xdr:col>
      <xdr:colOff>561975</xdr:colOff>
      <xdr:row>99</xdr:row>
      <xdr:rowOff>149256</xdr:rowOff>
    </xdr:to>
    <xdr:sp macro="" textlink="">
      <xdr:nvSpPr>
        <xdr:cNvPr id="255" name="円/楕円 254"/>
        <xdr:cNvSpPr/>
      </xdr:nvSpPr>
      <xdr:spPr>
        <a:xfrm>
          <a:off x="4584700" y="1702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134033</xdr:rowOff>
    </xdr:from>
    <xdr:ext cx="534377" cy="259045"/>
    <xdr:sp macro="" textlink="">
      <xdr:nvSpPr>
        <xdr:cNvPr id="256" name="衛生費該当値テキスト"/>
        <xdr:cNvSpPr txBox="1"/>
      </xdr:nvSpPr>
      <xdr:spPr>
        <a:xfrm>
          <a:off x="4686300" y="1693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17,165</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32189</xdr:rowOff>
    </xdr:from>
    <xdr:to>
      <xdr:col>5</xdr:col>
      <xdr:colOff>409575</xdr:colOff>
      <xdr:row>99</xdr:row>
      <xdr:rowOff>133789</xdr:rowOff>
    </xdr:to>
    <xdr:sp macro="" textlink="">
      <xdr:nvSpPr>
        <xdr:cNvPr id="257" name="円/楕円 256"/>
        <xdr:cNvSpPr/>
      </xdr:nvSpPr>
      <xdr:spPr>
        <a:xfrm>
          <a:off x="3746500" y="1700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124916</xdr:rowOff>
    </xdr:from>
    <xdr:ext cx="534377" cy="259045"/>
    <xdr:sp macro="" textlink="">
      <xdr:nvSpPr>
        <xdr:cNvPr id="258" name="テキスト ボックス 257"/>
        <xdr:cNvSpPr txBox="1"/>
      </xdr:nvSpPr>
      <xdr:spPr>
        <a:xfrm>
          <a:off x="3530111" y="1709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17,977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135686</xdr:rowOff>
    </xdr:from>
    <xdr:to>
      <xdr:col>4</xdr:col>
      <xdr:colOff>206375</xdr:colOff>
      <xdr:row>99</xdr:row>
      <xdr:rowOff>65836</xdr:rowOff>
    </xdr:to>
    <xdr:sp macro="" textlink="">
      <xdr:nvSpPr>
        <xdr:cNvPr id="259" name="円/楕円 258"/>
        <xdr:cNvSpPr/>
      </xdr:nvSpPr>
      <xdr:spPr>
        <a:xfrm>
          <a:off x="2857500" y="1693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56963</xdr:rowOff>
    </xdr:from>
    <xdr:ext cx="534377" cy="259045"/>
    <xdr:sp macro="" textlink="">
      <xdr:nvSpPr>
        <xdr:cNvPr id="260" name="テキスト ボックス 259"/>
        <xdr:cNvSpPr txBox="1"/>
      </xdr:nvSpPr>
      <xdr:spPr>
        <a:xfrm>
          <a:off x="2641111" y="1703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21,544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100330</xdr:rowOff>
    </xdr:from>
    <xdr:to>
      <xdr:col>3</xdr:col>
      <xdr:colOff>3175</xdr:colOff>
      <xdr:row>99</xdr:row>
      <xdr:rowOff>30480</xdr:rowOff>
    </xdr:to>
    <xdr:sp macro="" textlink="">
      <xdr:nvSpPr>
        <xdr:cNvPr id="261" name="円/楕円 260"/>
        <xdr:cNvSpPr/>
      </xdr:nvSpPr>
      <xdr:spPr>
        <a:xfrm>
          <a:off x="1968500" y="1690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21607</xdr:rowOff>
    </xdr:from>
    <xdr:ext cx="534377" cy="259045"/>
    <xdr:sp macro="" textlink="">
      <xdr:nvSpPr>
        <xdr:cNvPr id="262" name="テキスト ボックス 261"/>
        <xdr:cNvSpPr txBox="1"/>
      </xdr:nvSpPr>
      <xdr:spPr>
        <a:xfrm>
          <a:off x="1752111" y="1699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23,400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68574</xdr:rowOff>
    </xdr:from>
    <xdr:to>
      <xdr:col>1</xdr:col>
      <xdr:colOff>485775</xdr:colOff>
      <xdr:row>98</xdr:row>
      <xdr:rowOff>170174</xdr:rowOff>
    </xdr:to>
    <xdr:sp macro="" textlink="">
      <xdr:nvSpPr>
        <xdr:cNvPr id="263" name="円/楕円 262"/>
        <xdr:cNvSpPr/>
      </xdr:nvSpPr>
      <xdr:spPr>
        <a:xfrm>
          <a:off x="1079500" y="168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161301</xdr:rowOff>
    </xdr:from>
    <xdr:ext cx="534377" cy="259045"/>
    <xdr:sp macro="" textlink="">
      <xdr:nvSpPr>
        <xdr:cNvPr id="264" name="テキスト ボックス 263"/>
        <xdr:cNvSpPr txBox="1"/>
      </xdr:nvSpPr>
      <xdr:spPr>
        <a:xfrm>
          <a:off x="863111" y="1696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44069</xdr:rowOff>
    </xdr:from>
    <xdr:to>
      <xdr:col>15</xdr:col>
      <xdr:colOff>180975</xdr:colOff>
      <xdr:row>39</xdr:row>
      <xdr:rowOff>44450</xdr:rowOff>
    </xdr:to>
    <xdr:cxnSp macro="">
      <xdr:nvCxnSpPr>
        <xdr:cNvPr id="293" name="直線コネクタ 292"/>
        <xdr:cNvCxnSpPr/>
      </xdr:nvCxnSpPr>
      <xdr:spPr>
        <a:xfrm>
          <a:off x="9639300" y="673061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20718</xdr:rowOff>
    </xdr:from>
    <xdr:ext cx="378565" cy="259045"/>
    <xdr:sp macro="" textlink="">
      <xdr:nvSpPr>
        <xdr:cNvPr id="294" name="労働費平均値テキスト"/>
        <xdr:cNvSpPr txBox="1"/>
      </xdr:nvSpPr>
      <xdr:spPr>
        <a:xfrm>
          <a:off x="10528300" y="6364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44069</xdr:rowOff>
    </xdr:from>
    <xdr:to>
      <xdr:col>14</xdr:col>
      <xdr:colOff>28575</xdr:colOff>
      <xdr:row>39</xdr:row>
      <xdr:rowOff>44069</xdr:rowOff>
    </xdr:to>
    <xdr:cxnSp macro="">
      <xdr:nvCxnSpPr>
        <xdr:cNvPr id="296" name="直線コネクタ 295"/>
        <xdr:cNvCxnSpPr/>
      </xdr:nvCxnSpPr>
      <xdr:spPr>
        <a:xfrm>
          <a:off x="8750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7" name="フローチャート : 判断 296"/>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104348</xdr:rowOff>
    </xdr:from>
    <xdr:ext cx="378565" cy="259045"/>
    <xdr:sp macro="" textlink="">
      <xdr:nvSpPr>
        <xdr:cNvPr id="298" name="テキスト ボックス 297"/>
        <xdr:cNvSpPr txBox="1"/>
      </xdr:nvSpPr>
      <xdr:spPr>
        <a:xfrm>
          <a:off x="9450017" y="6276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43879</xdr:rowOff>
    </xdr:from>
    <xdr:to>
      <xdr:col>12</xdr:col>
      <xdr:colOff>511175</xdr:colOff>
      <xdr:row>39</xdr:row>
      <xdr:rowOff>44069</xdr:rowOff>
    </xdr:to>
    <xdr:cxnSp macro="">
      <xdr:nvCxnSpPr>
        <xdr:cNvPr id="299" name="直線コネクタ 298"/>
        <xdr:cNvCxnSpPr/>
      </xdr:nvCxnSpPr>
      <xdr:spPr>
        <a:xfrm>
          <a:off x="7861300" y="673042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106426</xdr:rowOff>
    </xdr:from>
    <xdr:to>
      <xdr:col>12</xdr:col>
      <xdr:colOff>561975</xdr:colOff>
      <xdr:row>38</xdr:row>
      <xdr:rowOff>36576</xdr:rowOff>
    </xdr:to>
    <xdr:sp macro="" textlink="">
      <xdr:nvSpPr>
        <xdr:cNvPr id="300" name="フローチャート : 判断 299"/>
        <xdr:cNvSpPr/>
      </xdr:nvSpPr>
      <xdr:spPr>
        <a:xfrm>
          <a:off x="8699500" y="645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53103</xdr:rowOff>
    </xdr:from>
    <xdr:ext cx="469744" cy="259045"/>
    <xdr:sp macro="" textlink="">
      <xdr:nvSpPr>
        <xdr:cNvPr id="301" name="テキスト ボックス 300"/>
        <xdr:cNvSpPr txBox="1"/>
      </xdr:nvSpPr>
      <xdr:spPr>
        <a:xfrm>
          <a:off x="8515427" y="622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139700</xdr:rowOff>
    </xdr:from>
    <xdr:to>
      <xdr:col>11</xdr:col>
      <xdr:colOff>307975</xdr:colOff>
      <xdr:row>39</xdr:row>
      <xdr:rowOff>43879</xdr:rowOff>
    </xdr:to>
    <xdr:cxnSp macro="">
      <xdr:nvCxnSpPr>
        <xdr:cNvPr id="302" name="直線コネクタ 301"/>
        <xdr:cNvCxnSpPr/>
      </xdr:nvCxnSpPr>
      <xdr:spPr>
        <a:xfrm>
          <a:off x="6972300" y="6140450"/>
          <a:ext cx="889000" cy="58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57277</xdr:rowOff>
    </xdr:from>
    <xdr:to>
      <xdr:col>11</xdr:col>
      <xdr:colOff>358775</xdr:colOff>
      <xdr:row>37</xdr:row>
      <xdr:rowOff>158877</xdr:rowOff>
    </xdr:to>
    <xdr:sp macro="" textlink="">
      <xdr:nvSpPr>
        <xdr:cNvPr id="303" name="フローチャート : 判断 302"/>
        <xdr:cNvSpPr/>
      </xdr:nvSpPr>
      <xdr:spPr>
        <a:xfrm>
          <a:off x="7810500" y="640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3954</xdr:rowOff>
    </xdr:from>
    <xdr:ext cx="469744" cy="259045"/>
    <xdr:sp macro="" textlink="">
      <xdr:nvSpPr>
        <xdr:cNvPr id="304" name="テキスト ボックス 303"/>
        <xdr:cNvSpPr txBox="1"/>
      </xdr:nvSpPr>
      <xdr:spPr>
        <a:xfrm>
          <a:off x="7626427" y="617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133858</xdr:rowOff>
    </xdr:from>
    <xdr:to>
      <xdr:col>10</xdr:col>
      <xdr:colOff>155575</xdr:colOff>
      <xdr:row>37</xdr:row>
      <xdr:rowOff>64008</xdr:rowOff>
    </xdr:to>
    <xdr:sp macro="" textlink="">
      <xdr:nvSpPr>
        <xdr:cNvPr id="305" name="フローチャート : 判断 304"/>
        <xdr:cNvSpPr/>
      </xdr:nvSpPr>
      <xdr:spPr>
        <a:xfrm>
          <a:off x="6921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55135</xdr:rowOff>
    </xdr:from>
    <xdr:ext cx="469744" cy="259045"/>
    <xdr:sp macro="" textlink="">
      <xdr:nvSpPr>
        <xdr:cNvPr id="306" name="テキスト ボックス 305"/>
        <xdr:cNvSpPr txBox="1"/>
      </xdr:nvSpPr>
      <xdr:spPr>
        <a:xfrm>
          <a:off x="6737427"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2" name="円/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164719</xdr:rowOff>
    </xdr:from>
    <xdr:to>
      <xdr:col>14</xdr:col>
      <xdr:colOff>79375</xdr:colOff>
      <xdr:row>39</xdr:row>
      <xdr:rowOff>94869</xdr:rowOff>
    </xdr:to>
    <xdr:sp macro="" textlink="">
      <xdr:nvSpPr>
        <xdr:cNvPr id="314" name="円/楕円 313"/>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85996</xdr:rowOff>
    </xdr:from>
    <xdr:ext cx="249299" cy="259045"/>
    <xdr:sp macro="" textlink="">
      <xdr:nvSpPr>
        <xdr:cNvPr id="315" name="テキスト ボックス 314"/>
        <xdr:cNvSpPr txBox="1"/>
      </xdr:nvSpPr>
      <xdr:spPr>
        <a:xfrm>
          <a:off x="9514649"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164719</xdr:rowOff>
    </xdr:from>
    <xdr:to>
      <xdr:col>12</xdr:col>
      <xdr:colOff>561975</xdr:colOff>
      <xdr:row>39</xdr:row>
      <xdr:rowOff>94869</xdr:rowOff>
    </xdr:to>
    <xdr:sp macro="" textlink="">
      <xdr:nvSpPr>
        <xdr:cNvPr id="316" name="円/楕円 315"/>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85996</xdr:rowOff>
    </xdr:from>
    <xdr:ext cx="249299" cy="259045"/>
    <xdr:sp macro="" textlink="">
      <xdr:nvSpPr>
        <xdr:cNvPr id="317" name="テキスト ボックス 316"/>
        <xdr:cNvSpPr txBox="1"/>
      </xdr:nvSpPr>
      <xdr:spPr>
        <a:xfrm>
          <a:off x="8625649"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164529</xdr:rowOff>
    </xdr:from>
    <xdr:to>
      <xdr:col>11</xdr:col>
      <xdr:colOff>358775</xdr:colOff>
      <xdr:row>39</xdr:row>
      <xdr:rowOff>94679</xdr:rowOff>
    </xdr:to>
    <xdr:sp macro="" textlink="">
      <xdr:nvSpPr>
        <xdr:cNvPr id="318" name="円/楕円 317"/>
        <xdr:cNvSpPr/>
      </xdr:nvSpPr>
      <xdr:spPr>
        <a:xfrm>
          <a:off x="7810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85806</xdr:rowOff>
    </xdr:from>
    <xdr:ext cx="249299" cy="259045"/>
    <xdr:sp macro="" textlink="">
      <xdr:nvSpPr>
        <xdr:cNvPr id="319" name="テキスト ボックス 318"/>
        <xdr:cNvSpPr txBox="1"/>
      </xdr:nvSpPr>
      <xdr:spPr>
        <a:xfrm>
          <a:off x="7736649" y="6772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88900</xdr:rowOff>
    </xdr:from>
    <xdr:to>
      <xdr:col>10</xdr:col>
      <xdr:colOff>155575</xdr:colOff>
      <xdr:row>36</xdr:row>
      <xdr:rowOff>19050</xdr:rowOff>
    </xdr:to>
    <xdr:sp macro="" textlink="">
      <xdr:nvSpPr>
        <xdr:cNvPr id="320" name="円/楕円 319"/>
        <xdr:cNvSpPr/>
      </xdr:nvSpPr>
      <xdr:spPr>
        <a:xfrm>
          <a:off x="6921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35577</xdr:rowOff>
    </xdr:from>
    <xdr:ext cx="469744" cy="259045"/>
    <xdr:sp macro="" textlink="">
      <xdr:nvSpPr>
        <xdr:cNvPr id="321" name="テキスト ボックス 320"/>
        <xdr:cNvSpPr txBox="1"/>
      </xdr:nvSpPr>
      <xdr:spPr>
        <a:xfrm>
          <a:off x="6737427" y="586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149740</xdr:rowOff>
    </xdr:from>
    <xdr:to>
      <xdr:col>15</xdr:col>
      <xdr:colOff>180975</xdr:colOff>
      <xdr:row>58</xdr:row>
      <xdr:rowOff>83788</xdr:rowOff>
    </xdr:to>
    <xdr:cxnSp macro="">
      <xdr:nvCxnSpPr>
        <xdr:cNvPr id="350" name="直線コネクタ 349"/>
        <xdr:cNvCxnSpPr/>
      </xdr:nvCxnSpPr>
      <xdr:spPr>
        <a:xfrm>
          <a:off x="9639300" y="9579490"/>
          <a:ext cx="838200" cy="44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153440</xdr:rowOff>
    </xdr:from>
    <xdr:ext cx="534377" cy="259045"/>
    <xdr:sp macro="" textlink="">
      <xdr:nvSpPr>
        <xdr:cNvPr id="351" name="農林水産業費平均値テキスト"/>
        <xdr:cNvSpPr txBox="1"/>
      </xdr:nvSpPr>
      <xdr:spPr>
        <a:xfrm>
          <a:off x="10528300" y="9583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149740</xdr:rowOff>
    </xdr:from>
    <xdr:to>
      <xdr:col>14</xdr:col>
      <xdr:colOff>28575</xdr:colOff>
      <xdr:row>56</xdr:row>
      <xdr:rowOff>106515</xdr:rowOff>
    </xdr:to>
    <xdr:cxnSp macro="">
      <xdr:nvCxnSpPr>
        <xdr:cNvPr id="353" name="直線コネクタ 352"/>
        <xdr:cNvCxnSpPr/>
      </xdr:nvCxnSpPr>
      <xdr:spPr>
        <a:xfrm flipV="1">
          <a:off x="8750300" y="9579490"/>
          <a:ext cx="889000" cy="12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4" name="フローチャート : 判断 353"/>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47839</xdr:rowOff>
    </xdr:from>
    <xdr:ext cx="534377" cy="259045"/>
    <xdr:sp macro="" textlink="">
      <xdr:nvSpPr>
        <xdr:cNvPr id="355" name="テキスト ボックス 354"/>
        <xdr:cNvSpPr txBox="1"/>
      </xdr:nvSpPr>
      <xdr:spPr>
        <a:xfrm>
          <a:off x="9372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59252</xdr:rowOff>
    </xdr:from>
    <xdr:to>
      <xdr:col>12</xdr:col>
      <xdr:colOff>511175</xdr:colOff>
      <xdr:row>56</xdr:row>
      <xdr:rowOff>106515</xdr:rowOff>
    </xdr:to>
    <xdr:cxnSp macro="">
      <xdr:nvCxnSpPr>
        <xdr:cNvPr id="356" name="直線コネクタ 355"/>
        <xdr:cNvCxnSpPr/>
      </xdr:nvCxnSpPr>
      <xdr:spPr>
        <a:xfrm>
          <a:off x="7861300" y="9660452"/>
          <a:ext cx="889000" cy="4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9195</xdr:rowOff>
    </xdr:from>
    <xdr:to>
      <xdr:col>12</xdr:col>
      <xdr:colOff>561975</xdr:colOff>
      <xdr:row>57</xdr:row>
      <xdr:rowOff>110795</xdr:rowOff>
    </xdr:to>
    <xdr:sp macro="" textlink="">
      <xdr:nvSpPr>
        <xdr:cNvPr id="357" name="フローチャート : 判断 356"/>
        <xdr:cNvSpPr/>
      </xdr:nvSpPr>
      <xdr:spPr>
        <a:xfrm>
          <a:off x="8699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101922</xdr:rowOff>
    </xdr:from>
    <xdr:ext cx="534377" cy="259045"/>
    <xdr:sp macro="" textlink="">
      <xdr:nvSpPr>
        <xdr:cNvPr id="358" name="テキスト ボックス 357"/>
        <xdr:cNvSpPr txBox="1"/>
      </xdr:nvSpPr>
      <xdr:spPr>
        <a:xfrm>
          <a:off x="8483111" y="98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59252</xdr:rowOff>
    </xdr:from>
    <xdr:to>
      <xdr:col>11</xdr:col>
      <xdr:colOff>307975</xdr:colOff>
      <xdr:row>58</xdr:row>
      <xdr:rowOff>99638</xdr:rowOff>
    </xdr:to>
    <xdr:cxnSp macro="">
      <xdr:nvCxnSpPr>
        <xdr:cNvPr id="359" name="直線コネクタ 358"/>
        <xdr:cNvCxnSpPr/>
      </xdr:nvCxnSpPr>
      <xdr:spPr>
        <a:xfrm flipV="1">
          <a:off x="6972300" y="9660452"/>
          <a:ext cx="889000" cy="38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5709</xdr:rowOff>
    </xdr:from>
    <xdr:to>
      <xdr:col>11</xdr:col>
      <xdr:colOff>358775</xdr:colOff>
      <xdr:row>57</xdr:row>
      <xdr:rowOff>107309</xdr:rowOff>
    </xdr:to>
    <xdr:sp macro="" textlink="">
      <xdr:nvSpPr>
        <xdr:cNvPr id="360" name="フローチャート : 判断 359"/>
        <xdr:cNvSpPr/>
      </xdr:nvSpPr>
      <xdr:spPr>
        <a:xfrm>
          <a:off x="7810500" y="977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98436</xdr:rowOff>
    </xdr:from>
    <xdr:ext cx="534377" cy="259045"/>
    <xdr:sp macro="" textlink="">
      <xdr:nvSpPr>
        <xdr:cNvPr id="361" name="テキスト ボックス 360"/>
        <xdr:cNvSpPr txBox="1"/>
      </xdr:nvSpPr>
      <xdr:spPr>
        <a:xfrm>
          <a:off x="7594111" y="987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43180</xdr:rowOff>
    </xdr:from>
    <xdr:to>
      <xdr:col>10</xdr:col>
      <xdr:colOff>155575</xdr:colOff>
      <xdr:row>57</xdr:row>
      <xdr:rowOff>144780</xdr:rowOff>
    </xdr:to>
    <xdr:sp macro="" textlink="">
      <xdr:nvSpPr>
        <xdr:cNvPr id="362" name="フローチャート : 判断 361"/>
        <xdr:cNvSpPr/>
      </xdr:nvSpPr>
      <xdr:spPr>
        <a:xfrm>
          <a:off x="6921500" y="98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161307</xdr:rowOff>
    </xdr:from>
    <xdr:ext cx="534377" cy="259045"/>
    <xdr:sp macro="" textlink="">
      <xdr:nvSpPr>
        <xdr:cNvPr id="363" name="テキスト ボックス 362"/>
        <xdr:cNvSpPr txBox="1"/>
      </xdr:nvSpPr>
      <xdr:spPr>
        <a:xfrm>
          <a:off x="6705111" y="959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32988</xdr:rowOff>
    </xdr:from>
    <xdr:to>
      <xdr:col>15</xdr:col>
      <xdr:colOff>231775</xdr:colOff>
      <xdr:row>58</xdr:row>
      <xdr:rowOff>134588</xdr:rowOff>
    </xdr:to>
    <xdr:sp macro="" textlink="">
      <xdr:nvSpPr>
        <xdr:cNvPr id="369" name="円/楕円 368"/>
        <xdr:cNvSpPr/>
      </xdr:nvSpPr>
      <xdr:spPr>
        <a:xfrm>
          <a:off x="10426700" y="997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119365</xdr:rowOff>
    </xdr:from>
    <xdr:ext cx="469744" cy="259045"/>
    <xdr:sp macro="" textlink="">
      <xdr:nvSpPr>
        <xdr:cNvPr id="370" name="農林水産業費該当値テキスト"/>
        <xdr:cNvSpPr txBox="1"/>
      </xdr:nvSpPr>
      <xdr:spPr>
        <a:xfrm>
          <a:off x="10528300" y="989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98940</xdr:rowOff>
    </xdr:from>
    <xdr:to>
      <xdr:col>14</xdr:col>
      <xdr:colOff>79375</xdr:colOff>
      <xdr:row>56</xdr:row>
      <xdr:rowOff>29090</xdr:rowOff>
    </xdr:to>
    <xdr:sp macro="" textlink="">
      <xdr:nvSpPr>
        <xdr:cNvPr id="371" name="円/楕円 370"/>
        <xdr:cNvSpPr/>
      </xdr:nvSpPr>
      <xdr:spPr>
        <a:xfrm>
          <a:off x="9588500" y="95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45617</xdr:rowOff>
    </xdr:from>
    <xdr:ext cx="534377" cy="259045"/>
    <xdr:sp macro="" textlink="">
      <xdr:nvSpPr>
        <xdr:cNvPr id="372" name="テキスト ボックス 371"/>
        <xdr:cNvSpPr txBox="1"/>
      </xdr:nvSpPr>
      <xdr:spPr>
        <a:xfrm>
          <a:off x="9372111" y="930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30,473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55715</xdr:rowOff>
    </xdr:from>
    <xdr:to>
      <xdr:col>12</xdr:col>
      <xdr:colOff>561975</xdr:colOff>
      <xdr:row>56</xdr:row>
      <xdr:rowOff>157315</xdr:rowOff>
    </xdr:to>
    <xdr:sp macro="" textlink="">
      <xdr:nvSpPr>
        <xdr:cNvPr id="373" name="円/楕円 372"/>
        <xdr:cNvSpPr/>
      </xdr:nvSpPr>
      <xdr:spPr>
        <a:xfrm>
          <a:off x="8699500" y="96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2392</xdr:rowOff>
    </xdr:from>
    <xdr:ext cx="534377" cy="259045"/>
    <xdr:sp macro="" textlink="">
      <xdr:nvSpPr>
        <xdr:cNvPr id="374" name="テキスト ボックス 373"/>
        <xdr:cNvSpPr txBox="1"/>
      </xdr:nvSpPr>
      <xdr:spPr>
        <a:xfrm>
          <a:off x="8483111" y="943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8452</xdr:rowOff>
    </xdr:from>
    <xdr:to>
      <xdr:col>11</xdr:col>
      <xdr:colOff>358775</xdr:colOff>
      <xdr:row>56</xdr:row>
      <xdr:rowOff>110052</xdr:rowOff>
    </xdr:to>
    <xdr:sp macro="" textlink="">
      <xdr:nvSpPr>
        <xdr:cNvPr id="375" name="円/楕円 374"/>
        <xdr:cNvSpPr/>
      </xdr:nvSpPr>
      <xdr:spPr>
        <a:xfrm>
          <a:off x="7810500" y="960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126579</xdr:rowOff>
    </xdr:from>
    <xdr:ext cx="534377" cy="259045"/>
    <xdr:sp macro="" textlink="">
      <xdr:nvSpPr>
        <xdr:cNvPr id="376" name="テキスト ボックス 375"/>
        <xdr:cNvSpPr txBox="1"/>
      </xdr:nvSpPr>
      <xdr:spPr>
        <a:xfrm>
          <a:off x="7594111" y="938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48838</xdr:rowOff>
    </xdr:from>
    <xdr:to>
      <xdr:col>10</xdr:col>
      <xdr:colOff>155575</xdr:colOff>
      <xdr:row>58</xdr:row>
      <xdr:rowOff>150438</xdr:rowOff>
    </xdr:to>
    <xdr:sp macro="" textlink="">
      <xdr:nvSpPr>
        <xdr:cNvPr id="377" name="円/楕円 376"/>
        <xdr:cNvSpPr/>
      </xdr:nvSpPr>
      <xdr:spPr>
        <a:xfrm>
          <a:off x="6921500" y="999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141565</xdr:rowOff>
    </xdr:from>
    <xdr:ext cx="469744" cy="259045"/>
    <xdr:sp macro="" textlink="">
      <xdr:nvSpPr>
        <xdr:cNvPr id="378" name="テキスト ボックス 377"/>
        <xdr:cNvSpPr txBox="1"/>
      </xdr:nvSpPr>
      <xdr:spPr>
        <a:xfrm>
          <a:off x="6737427" y="1008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118287</xdr:rowOff>
    </xdr:from>
    <xdr:to>
      <xdr:col>15</xdr:col>
      <xdr:colOff>180975</xdr:colOff>
      <xdr:row>78</xdr:row>
      <xdr:rowOff>157035</xdr:rowOff>
    </xdr:to>
    <xdr:cxnSp macro="">
      <xdr:nvCxnSpPr>
        <xdr:cNvPr id="407" name="直線コネクタ 406"/>
        <xdr:cNvCxnSpPr/>
      </xdr:nvCxnSpPr>
      <xdr:spPr>
        <a:xfrm>
          <a:off x="9639300" y="13491387"/>
          <a:ext cx="8382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15308</xdr:rowOff>
    </xdr:from>
    <xdr:ext cx="469744" cy="259045"/>
    <xdr:sp macro="" textlink="">
      <xdr:nvSpPr>
        <xdr:cNvPr id="408" name="商工費平均値テキスト"/>
        <xdr:cNvSpPr txBox="1"/>
      </xdr:nvSpPr>
      <xdr:spPr>
        <a:xfrm>
          <a:off x="10528300" y="1304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118287</xdr:rowOff>
    </xdr:from>
    <xdr:to>
      <xdr:col>14</xdr:col>
      <xdr:colOff>28575</xdr:colOff>
      <xdr:row>79</xdr:row>
      <xdr:rowOff>14084</xdr:rowOff>
    </xdr:to>
    <xdr:cxnSp macro="">
      <xdr:nvCxnSpPr>
        <xdr:cNvPr id="410" name="直線コネクタ 409"/>
        <xdr:cNvCxnSpPr/>
      </xdr:nvCxnSpPr>
      <xdr:spPr>
        <a:xfrm flipV="1">
          <a:off x="8750300" y="13491387"/>
          <a:ext cx="889000" cy="6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1" name="フローチャート : 判断 410"/>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60685</xdr:rowOff>
    </xdr:from>
    <xdr:ext cx="534377" cy="259045"/>
    <xdr:sp macro="" textlink="">
      <xdr:nvSpPr>
        <xdr:cNvPr id="412" name="テキスト ボックス 411"/>
        <xdr:cNvSpPr txBox="1"/>
      </xdr:nvSpPr>
      <xdr:spPr>
        <a:xfrm>
          <a:off x="9372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14084</xdr:rowOff>
    </xdr:from>
    <xdr:to>
      <xdr:col>12</xdr:col>
      <xdr:colOff>511175</xdr:colOff>
      <xdr:row>79</xdr:row>
      <xdr:rowOff>17818</xdr:rowOff>
    </xdr:to>
    <xdr:cxnSp macro="">
      <xdr:nvCxnSpPr>
        <xdr:cNvPr id="413" name="直線コネクタ 412"/>
        <xdr:cNvCxnSpPr/>
      </xdr:nvCxnSpPr>
      <xdr:spPr>
        <a:xfrm flipV="1">
          <a:off x="7861300" y="13558634"/>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102960</xdr:rowOff>
    </xdr:from>
    <xdr:to>
      <xdr:col>12</xdr:col>
      <xdr:colOff>561975</xdr:colOff>
      <xdr:row>77</xdr:row>
      <xdr:rowOff>33110</xdr:rowOff>
    </xdr:to>
    <xdr:sp macro="" textlink="">
      <xdr:nvSpPr>
        <xdr:cNvPr id="414" name="フローチャート : 判断 413"/>
        <xdr:cNvSpPr/>
      </xdr:nvSpPr>
      <xdr:spPr>
        <a:xfrm>
          <a:off x="8699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49636</xdr:rowOff>
    </xdr:from>
    <xdr:ext cx="534377" cy="259045"/>
    <xdr:sp macro="" textlink="">
      <xdr:nvSpPr>
        <xdr:cNvPr id="415" name="テキスト ボックス 414"/>
        <xdr:cNvSpPr txBox="1"/>
      </xdr:nvSpPr>
      <xdr:spPr>
        <a:xfrm>
          <a:off x="8483111" y="129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15990</xdr:rowOff>
    </xdr:from>
    <xdr:to>
      <xdr:col>11</xdr:col>
      <xdr:colOff>307975</xdr:colOff>
      <xdr:row>79</xdr:row>
      <xdr:rowOff>17818</xdr:rowOff>
    </xdr:to>
    <xdr:cxnSp macro="">
      <xdr:nvCxnSpPr>
        <xdr:cNvPr id="416" name="直線コネクタ 415"/>
        <xdr:cNvCxnSpPr/>
      </xdr:nvCxnSpPr>
      <xdr:spPr>
        <a:xfrm>
          <a:off x="6972300" y="13560540"/>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107378</xdr:rowOff>
    </xdr:from>
    <xdr:to>
      <xdr:col>11</xdr:col>
      <xdr:colOff>358775</xdr:colOff>
      <xdr:row>77</xdr:row>
      <xdr:rowOff>37528</xdr:rowOff>
    </xdr:to>
    <xdr:sp macro="" textlink="">
      <xdr:nvSpPr>
        <xdr:cNvPr id="417" name="フローチャート : 判断 416"/>
        <xdr:cNvSpPr/>
      </xdr:nvSpPr>
      <xdr:spPr>
        <a:xfrm>
          <a:off x="7810500" y="1313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54056</xdr:rowOff>
    </xdr:from>
    <xdr:ext cx="534377" cy="259045"/>
    <xdr:sp macro="" textlink="">
      <xdr:nvSpPr>
        <xdr:cNvPr id="418" name="テキスト ボックス 417"/>
        <xdr:cNvSpPr txBox="1"/>
      </xdr:nvSpPr>
      <xdr:spPr>
        <a:xfrm>
          <a:off x="7594111" y="129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23710</xdr:rowOff>
    </xdr:from>
    <xdr:to>
      <xdr:col>10</xdr:col>
      <xdr:colOff>155575</xdr:colOff>
      <xdr:row>77</xdr:row>
      <xdr:rowOff>125310</xdr:rowOff>
    </xdr:to>
    <xdr:sp macro="" textlink="">
      <xdr:nvSpPr>
        <xdr:cNvPr id="419" name="フローチャート : 判断 418"/>
        <xdr:cNvSpPr/>
      </xdr:nvSpPr>
      <xdr:spPr>
        <a:xfrm>
          <a:off x="6921500" y="1322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141837</xdr:rowOff>
    </xdr:from>
    <xdr:ext cx="469744" cy="259045"/>
    <xdr:sp macro="" textlink="">
      <xdr:nvSpPr>
        <xdr:cNvPr id="420" name="テキスト ボックス 419"/>
        <xdr:cNvSpPr txBox="1"/>
      </xdr:nvSpPr>
      <xdr:spPr>
        <a:xfrm>
          <a:off x="6737427" y="1300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106235</xdr:rowOff>
    </xdr:from>
    <xdr:to>
      <xdr:col>15</xdr:col>
      <xdr:colOff>231775</xdr:colOff>
      <xdr:row>79</xdr:row>
      <xdr:rowOff>36385</xdr:rowOff>
    </xdr:to>
    <xdr:sp macro="" textlink="">
      <xdr:nvSpPr>
        <xdr:cNvPr id="426" name="円/楕円 425"/>
        <xdr:cNvSpPr/>
      </xdr:nvSpPr>
      <xdr:spPr>
        <a:xfrm>
          <a:off x="10426700" y="1347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21162</xdr:rowOff>
    </xdr:from>
    <xdr:ext cx="469744" cy="259045"/>
    <xdr:sp macro="" textlink="">
      <xdr:nvSpPr>
        <xdr:cNvPr id="427" name="商工費該当値テキスト"/>
        <xdr:cNvSpPr txBox="1"/>
      </xdr:nvSpPr>
      <xdr:spPr>
        <a:xfrm>
          <a:off x="10528300" y="1339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67487</xdr:rowOff>
    </xdr:from>
    <xdr:to>
      <xdr:col>14</xdr:col>
      <xdr:colOff>79375</xdr:colOff>
      <xdr:row>78</xdr:row>
      <xdr:rowOff>169087</xdr:rowOff>
    </xdr:to>
    <xdr:sp macro="" textlink="">
      <xdr:nvSpPr>
        <xdr:cNvPr id="428" name="円/楕円 427"/>
        <xdr:cNvSpPr/>
      </xdr:nvSpPr>
      <xdr:spPr>
        <a:xfrm>
          <a:off x="9588500" y="1344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160214</xdr:rowOff>
    </xdr:from>
    <xdr:ext cx="469744" cy="259045"/>
    <xdr:sp macro="" textlink="">
      <xdr:nvSpPr>
        <xdr:cNvPr id="429" name="テキスト ボックス 428"/>
        <xdr:cNvSpPr txBox="1"/>
      </xdr:nvSpPr>
      <xdr:spPr>
        <a:xfrm>
          <a:off x="9404427" y="135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134734</xdr:rowOff>
    </xdr:from>
    <xdr:to>
      <xdr:col>12</xdr:col>
      <xdr:colOff>561975</xdr:colOff>
      <xdr:row>79</xdr:row>
      <xdr:rowOff>64884</xdr:rowOff>
    </xdr:to>
    <xdr:sp macro="" textlink="">
      <xdr:nvSpPr>
        <xdr:cNvPr id="430" name="円/楕円 429"/>
        <xdr:cNvSpPr/>
      </xdr:nvSpPr>
      <xdr:spPr>
        <a:xfrm>
          <a:off x="8699500" y="135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56011</xdr:rowOff>
    </xdr:from>
    <xdr:ext cx="378565" cy="259045"/>
    <xdr:sp macro="" textlink="">
      <xdr:nvSpPr>
        <xdr:cNvPr id="431" name="テキスト ボックス 430"/>
        <xdr:cNvSpPr txBox="1"/>
      </xdr:nvSpPr>
      <xdr:spPr>
        <a:xfrm>
          <a:off x="8561017" y="13600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138468</xdr:rowOff>
    </xdr:from>
    <xdr:to>
      <xdr:col>11</xdr:col>
      <xdr:colOff>358775</xdr:colOff>
      <xdr:row>79</xdr:row>
      <xdr:rowOff>68618</xdr:rowOff>
    </xdr:to>
    <xdr:sp macro="" textlink="">
      <xdr:nvSpPr>
        <xdr:cNvPr id="432" name="円/楕円 431"/>
        <xdr:cNvSpPr/>
      </xdr:nvSpPr>
      <xdr:spPr>
        <a:xfrm>
          <a:off x="7810500" y="1351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59745</xdr:rowOff>
    </xdr:from>
    <xdr:ext cx="378565" cy="259045"/>
    <xdr:sp macro="" textlink="">
      <xdr:nvSpPr>
        <xdr:cNvPr id="433" name="テキスト ボックス 432"/>
        <xdr:cNvSpPr txBox="1"/>
      </xdr:nvSpPr>
      <xdr:spPr>
        <a:xfrm>
          <a:off x="7672017" y="13604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136640</xdr:rowOff>
    </xdr:from>
    <xdr:to>
      <xdr:col>10</xdr:col>
      <xdr:colOff>155575</xdr:colOff>
      <xdr:row>79</xdr:row>
      <xdr:rowOff>66790</xdr:rowOff>
    </xdr:to>
    <xdr:sp macro="" textlink="">
      <xdr:nvSpPr>
        <xdr:cNvPr id="434" name="円/楕円 433"/>
        <xdr:cNvSpPr/>
      </xdr:nvSpPr>
      <xdr:spPr>
        <a:xfrm>
          <a:off x="6921500" y="1350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57917</xdr:rowOff>
    </xdr:from>
    <xdr:ext cx="378565" cy="259045"/>
    <xdr:sp macro="" textlink="">
      <xdr:nvSpPr>
        <xdr:cNvPr id="435" name="テキスト ボックス 434"/>
        <xdr:cNvSpPr txBox="1"/>
      </xdr:nvSpPr>
      <xdr:spPr>
        <a:xfrm>
          <a:off x="6783017" y="13602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165441</xdr:rowOff>
    </xdr:from>
    <xdr:to>
      <xdr:col>15</xdr:col>
      <xdr:colOff>180975</xdr:colOff>
      <xdr:row>98</xdr:row>
      <xdr:rowOff>134694</xdr:rowOff>
    </xdr:to>
    <xdr:cxnSp macro="">
      <xdr:nvCxnSpPr>
        <xdr:cNvPr id="463" name="直線コネクタ 462"/>
        <xdr:cNvCxnSpPr/>
      </xdr:nvCxnSpPr>
      <xdr:spPr>
        <a:xfrm>
          <a:off x="9639300" y="16796091"/>
          <a:ext cx="838200" cy="14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25137</xdr:rowOff>
    </xdr:from>
    <xdr:ext cx="534377" cy="259045"/>
    <xdr:sp macro="" textlink="">
      <xdr:nvSpPr>
        <xdr:cNvPr id="464" name="土木費平均値テキスト"/>
        <xdr:cNvSpPr txBox="1"/>
      </xdr:nvSpPr>
      <xdr:spPr>
        <a:xfrm>
          <a:off x="10528300" y="1631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165441</xdr:rowOff>
    </xdr:from>
    <xdr:to>
      <xdr:col>14</xdr:col>
      <xdr:colOff>28575</xdr:colOff>
      <xdr:row>98</xdr:row>
      <xdr:rowOff>32076</xdr:rowOff>
    </xdr:to>
    <xdr:cxnSp macro="">
      <xdr:nvCxnSpPr>
        <xdr:cNvPr id="466" name="直線コネクタ 465"/>
        <xdr:cNvCxnSpPr/>
      </xdr:nvCxnSpPr>
      <xdr:spPr>
        <a:xfrm flipV="1">
          <a:off x="8750300" y="16796091"/>
          <a:ext cx="889000" cy="3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67" name="フローチャート : 判断 466"/>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143201</xdr:rowOff>
    </xdr:from>
    <xdr:ext cx="534377" cy="259045"/>
    <xdr:sp macro="" textlink="">
      <xdr:nvSpPr>
        <xdr:cNvPr id="468" name="テキスト ボックス 467"/>
        <xdr:cNvSpPr txBox="1"/>
      </xdr:nvSpPr>
      <xdr:spPr>
        <a:xfrm>
          <a:off x="9372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32076</xdr:rowOff>
    </xdr:from>
    <xdr:to>
      <xdr:col>12</xdr:col>
      <xdr:colOff>511175</xdr:colOff>
      <xdr:row>98</xdr:row>
      <xdr:rowOff>59438</xdr:rowOff>
    </xdr:to>
    <xdr:cxnSp macro="">
      <xdr:nvCxnSpPr>
        <xdr:cNvPr id="469" name="直線コネクタ 468"/>
        <xdr:cNvCxnSpPr/>
      </xdr:nvCxnSpPr>
      <xdr:spPr>
        <a:xfrm flipV="1">
          <a:off x="7861300" y="16834176"/>
          <a:ext cx="889000" cy="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9461</xdr:rowOff>
    </xdr:from>
    <xdr:to>
      <xdr:col>12</xdr:col>
      <xdr:colOff>561975</xdr:colOff>
      <xdr:row>96</xdr:row>
      <xdr:rowOff>111061</xdr:rowOff>
    </xdr:to>
    <xdr:sp macro="" textlink="">
      <xdr:nvSpPr>
        <xdr:cNvPr id="470" name="フローチャート : 判断 469"/>
        <xdr:cNvSpPr/>
      </xdr:nvSpPr>
      <xdr:spPr>
        <a:xfrm>
          <a:off x="8699500" y="1646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127588</xdr:rowOff>
    </xdr:from>
    <xdr:ext cx="534377" cy="259045"/>
    <xdr:sp macro="" textlink="">
      <xdr:nvSpPr>
        <xdr:cNvPr id="471" name="テキスト ボックス 470"/>
        <xdr:cNvSpPr txBox="1"/>
      </xdr:nvSpPr>
      <xdr:spPr>
        <a:xfrm>
          <a:off x="8483111" y="162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59438</xdr:rowOff>
    </xdr:from>
    <xdr:to>
      <xdr:col>11</xdr:col>
      <xdr:colOff>307975</xdr:colOff>
      <xdr:row>98</xdr:row>
      <xdr:rowOff>72720</xdr:rowOff>
    </xdr:to>
    <xdr:cxnSp macro="">
      <xdr:nvCxnSpPr>
        <xdr:cNvPr id="472" name="直線コネクタ 471"/>
        <xdr:cNvCxnSpPr/>
      </xdr:nvCxnSpPr>
      <xdr:spPr>
        <a:xfrm flipV="1">
          <a:off x="6972300" y="16861538"/>
          <a:ext cx="889000" cy="1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118183</xdr:rowOff>
    </xdr:from>
    <xdr:to>
      <xdr:col>11</xdr:col>
      <xdr:colOff>358775</xdr:colOff>
      <xdr:row>96</xdr:row>
      <xdr:rowOff>48333</xdr:rowOff>
    </xdr:to>
    <xdr:sp macro="" textlink="">
      <xdr:nvSpPr>
        <xdr:cNvPr id="473" name="フローチャート : 判断 472"/>
        <xdr:cNvSpPr/>
      </xdr:nvSpPr>
      <xdr:spPr>
        <a:xfrm>
          <a:off x="7810500" y="1640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64860</xdr:rowOff>
    </xdr:from>
    <xdr:ext cx="534377" cy="259045"/>
    <xdr:sp macro="" textlink="">
      <xdr:nvSpPr>
        <xdr:cNvPr id="474" name="テキスト ボックス 473"/>
        <xdr:cNvSpPr txBox="1"/>
      </xdr:nvSpPr>
      <xdr:spPr>
        <a:xfrm>
          <a:off x="7594111" y="1618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45512</xdr:rowOff>
    </xdr:from>
    <xdr:to>
      <xdr:col>10</xdr:col>
      <xdr:colOff>155575</xdr:colOff>
      <xdr:row>96</xdr:row>
      <xdr:rowOff>147112</xdr:rowOff>
    </xdr:to>
    <xdr:sp macro="" textlink="">
      <xdr:nvSpPr>
        <xdr:cNvPr id="475" name="フローチャート : 判断 474"/>
        <xdr:cNvSpPr/>
      </xdr:nvSpPr>
      <xdr:spPr>
        <a:xfrm>
          <a:off x="6921500" y="1650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163639</xdr:rowOff>
    </xdr:from>
    <xdr:ext cx="534377" cy="259045"/>
    <xdr:sp macro="" textlink="">
      <xdr:nvSpPr>
        <xdr:cNvPr id="476" name="テキスト ボックス 475"/>
        <xdr:cNvSpPr txBox="1"/>
      </xdr:nvSpPr>
      <xdr:spPr>
        <a:xfrm>
          <a:off x="6705111" y="1627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83894</xdr:rowOff>
    </xdr:from>
    <xdr:to>
      <xdr:col>15</xdr:col>
      <xdr:colOff>231775</xdr:colOff>
      <xdr:row>99</xdr:row>
      <xdr:rowOff>14044</xdr:rowOff>
    </xdr:to>
    <xdr:sp macro="" textlink="">
      <xdr:nvSpPr>
        <xdr:cNvPr id="482" name="円/楕円 481"/>
        <xdr:cNvSpPr/>
      </xdr:nvSpPr>
      <xdr:spPr>
        <a:xfrm>
          <a:off x="10426700" y="1688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170271</xdr:rowOff>
    </xdr:from>
    <xdr:ext cx="534377" cy="259045"/>
    <xdr:sp macro="" textlink="">
      <xdr:nvSpPr>
        <xdr:cNvPr id="483" name="土木費該当値テキスト"/>
        <xdr:cNvSpPr txBox="1"/>
      </xdr:nvSpPr>
      <xdr:spPr>
        <a:xfrm>
          <a:off x="10528300" y="1680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20,219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114641</xdr:rowOff>
    </xdr:from>
    <xdr:to>
      <xdr:col>14</xdr:col>
      <xdr:colOff>79375</xdr:colOff>
      <xdr:row>98</xdr:row>
      <xdr:rowOff>44791</xdr:rowOff>
    </xdr:to>
    <xdr:sp macro="" textlink="">
      <xdr:nvSpPr>
        <xdr:cNvPr id="484" name="円/楕円 483"/>
        <xdr:cNvSpPr/>
      </xdr:nvSpPr>
      <xdr:spPr>
        <a:xfrm>
          <a:off x="9588500" y="1674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35918</xdr:rowOff>
    </xdr:from>
    <xdr:ext cx="534377" cy="259045"/>
    <xdr:sp macro="" textlink="">
      <xdr:nvSpPr>
        <xdr:cNvPr id="485" name="テキスト ボックス 484"/>
        <xdr:cNvSpPr txBox="1"/>
      </xdr:nvSpPr>
      <xdr:spPr>
        <a:xfrm>
          <a:off x="9372111" y="1683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26,374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152726</xdr:rowOff>
    </xdr:from>
    <xdr:to>
      <xdr:col>12</xdr:col>
      <xdr:colOff>561975</xdr:colOff>
      <xdr:row>98</xdr:row>
      <xdr:rowOff>82876</xdr:rowOff>
    </xdr:to>
    <xdr:sp macro="" textlink="">
      <xdr:nvSpPr>
        <xdr:cNvPr id="486" name="円/楕円 485"/>
        <xdr:cNvSpPr/>
      </xdr:nvSpPr>
      <xdr:spPr>
        <a:xfrm>
          <a:off x="8699500" y="167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74003</xdr:rowOff>
    </xdr:from>
    <xdr:ext cx="534377" cy="259045"/>
    <xdr:sp macro="" textlink="">
      <xdr:nvSpPr>
        <xdr:cNvPr id="487" name="テキスト ボックス 486"/>
        <xdr:cNvSpPr txBox="1"/>
      </xdr:nvSpPr>
      <xdr:spPr>
        <a:xfrm>
          <a:off x="8483111" y="168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24,708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8638</xdr:rowOff>
    </xdr:from>
    <xdr:to>
      <xdr:col>11</xdr:col>
      <xdr:colOff>358775</xdr:colOff>
      <xdr:row>98</xdr:row>
      <xdr:rowOff>110238</xdr:rowOff>
    </xdr:to>
    <xdr:sp macro="" textlink="">
      <xdr:nvSpPr>
        <xdr:cNvPr id="488" name="円/楕円 487"/>
        <xdr:cNvSpPr/>
      </xdr:nvSpPr>
      <xdr:spPr>
        <a:xfrm>
          <a:off x="7810500" y="1681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101365</xdr:rowOff>
    </xdr:from>
    <xdr:ext cx="534377" cy="259045"/>
    <xdr:sp macro="" textlink="">
      <xdr:nvSpPr>
        <xdr:cNvPr id="489" name="テキスト ボックス 488"/>
        <xdr:cNvSpPr txBox="1"/>
      </xdr:nvSpPr>
      <xdr:spPr>
        <a:xfrm>
          <a:off x="7594111" y="1690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21920</xdr:rowOff>
    </xdr:from>
    <xdr:to>
      <xdr:col>10</xdr:col>
      <xdr:colOff>155575</xdr:colOff>
      <xdr:row>98</xdr:row>
      <xdr:rowOff>123520</xdr:rowOff>
    </xdr:to>
    <xdr:sp macro="" textlink="">
      <xdr:nvSpPr>
        <xdr:cNvPr id="490" name="円/楕円 489"/>
        <xdr:cNvSpPr/>
      </xdr:nvSpPr>
      <xdr:spPr>
        <a:xfrm>
          <a:off x="6921500" y="1682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114647</xdr:rowOff>
    </xdr:from>
    <xdr:ext cx="534377" cy="259045"/>
    <xdr:sp macro="" textlink="">
      <xdr:nvSpPr>
        <xdr:cNvPr id="491" name="テキスト ボックス 490"/>
        <xdr:cNvSpPr txBox="1"/>
      </xdr:nvSpPr>
      <xdr:spPr>
        <a:xfrm>
          <a:off x="6705111" y="1691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6" name="直線コネクタ 515"/>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7"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8" name="直線コネクタ 517"/>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9"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0" name="直線コネクタ 519"/>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163665</xdr:rowOff>
    </xdr:from>
    <xdr:to>
      <xdr:col>23</xdr:col>
      <xdr:colOff>517525</xdr:colOff>
      <xdr:row>38</xdr:row>
      <xdr:rowOff>16675</xdr:rowOff>
    </xdr:to>
    <xdr:cxnSp macro="">
      <xdr:nvCxnSpPr>
        <xdr:cNvPr id="521" name="直線コネクタ 520"/>
        <xdr:cNvCxnSpPr/>
      </xdr:nvCxnSpPr>
      <xdr:spPr>
        <a:xfrm flipV="1">
          <a:off x="15481300" y="6507315"/>
          <a:ext cx="8382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149915</xdr:rowOff>
    </xdr:from>
    <xdr:ext cx="534377" cy="259045"/>
    <xdr:sp macro="" textlink="">
      <xdr:nvSpPr>
        <xdr:cNvPr id="522" name="消防費平均値テキスト"/>
        <xdr:cNvSpPr txBox="1"/>
      </xdr:nvSpPr>
      <xdr:spPr>
        <a:xfrm>
          <a:off x="16370300" y="6150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3" name="フローチャート : 判断 522"/>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16675</xdr:rowOff>
    </xdr:from>
    <xdr:to>
      <xdr:col>22</xdr:col>
      <xdr:colOff>365125</xdr:colOff>
      <xdr:row>38</xdr:row>
      <xdr:rowOff>23038</xdr:rowOff>
    </xdr:to>
    <xdr:cxnSp macro="">
      <xdr:nvCxnSpPr>
        <xdr:cNvPr id="524" name="直線コネクタ 523"/>
        <xdr:cNvCxnSpPr/>
      </xdr:nvCxnSpPr>
      <xdr:spPr>
        <a:xfrm flipV="1">
          <a:off x="14592300" y="6531775"/>
          <a:ext cx="8890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5" name="フローチャート : 判断 524"/>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96385</xdr:rowOff>
    </xdr:from>
    <xdr:ext cx="534377" cy="259045"/>
    <xdr:sp macro="" textlink="">
      <xdr:nvSpPr>
        <xdr:cNvPr id="526" name="テキスト ボックス 525"/>
        <xdr:cNvSpPr txBox="1"/>
      </xdr:nvSpPr>
      <xdr:spPr>
        <a:xfrm>
          <a:off x="15214111" y="60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23038</xdr:rowOff>
    </xdr:from>
    <xdr:to>
      <xdr:col>21</xdr:col>
      <xdr:colOff>161925</xdr:colOff>
      <xdr:row>38</xdr:row>
      <xdr:rowOff>86475</xdr:rowOff>
    </xdr:to>
    <xdr:cxnSp macro="">
      <xdr:nvCxnSpPr>
        <xdr:cNvPr id="527" name="直線コネクタ 526"/>
        <xdr:cNvCxnSpPr/>
      </xdr:nvCxnSpPr>
      <xdr:spPr>
        <a:xfrm flipV="1">
          <a:off x="13703300" y="6538138"/>
          <a:ext cx="889000" cy="6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143764</xdr:rowOff>
    </xdr:from>
    <xdr:to>
      <xdr:col>21</xdr:col>
      <xdr:colOff>212725</xdr:colOff>
      <xdr:row>37</xdr:row>
      <xdr:rowOff>73914</xdr:rowOff>
    </xdr:to>
    <xdr:sp macro="" textlink="">
      <xdr:nvSpPr>
        <xdr:cNvPr id="528" name="フローチャート : 判断 527"/>
        <xdr:cNvSpPr/>
      </xdr:nvSpPr>
      <xdr:spPr>
        <a:xfrm>
          <a:off x="14541500" y="631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90441</xdr:rowOff>
    </xdr:from>
    <xdr:ext cx="534377" cy="259045"/>
    <xdr:sp macro="" textlink="">
      <xdr:nvSpPr>
        <xdr:cNvPr id="529" name="テキスト ボックス 528"/>
        <xdr:cNvSpPr txBox="1"/>
      </xdr:nvSpPr>
      <xdr:spPr>
        <a:xfrm>
          <a:off x="14325111" y="60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63614</xdr:rowOff>
    </xdr:from>
    <xdr:to>
      <xdr:col>19</xdr:col>
      <xdr:colOff>644525</xdr:colOff>
      <xdr:row>38</xdr:row>
      <xdr:rowOff>86475</xdr:rowOff>
    </xdr:to>
    <xdr:cxnSp macro="">
      <xdr:nvCxnSpPr>
        <xdr:cNvPr id="530" name="直線コネクタ 529"/>
        <xdr:cNvCxnSpPr/>
      </xdr:nvCxnSpPr>
      <xdr:spPr>
        <a:xfrm>
          <a:off x="12814300" y="6407264"/>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40665</xdr:rowOff>
    </xdr:from>
    <xdr:to>
      <xdr:col>20</xdr:col>
      <xdr:colOff>9525</xdr:colOff>
      <xdr:row>35</xdr:row>
      <xdr:rowOff>142265</xdr:rowOff>
    </xdr:to>
    <xdr:sp macro="" textlink="">
      <xdr:nvSpPr>
        <xdr:cNvPr id="531" name="フローチャート : 判断 530"/>
        <xdr:cNvSpPr/>
      </xdr:nvSpPr>
      <xdr:spPr>
        <a:xfrm>
          <a:off x="13652500" y="60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158792</xdr:rowOff>
    </xdr:from>
    <xdr:ext cx="534377" cy="259045"/>
    <xdr:sp macro="" textlink="">
      <xdr:nvSpPr>
        <xdr:cNvPr id="532" name="テキスト ボックス 531"/>
        <xdr:cNvSpPr txBox="1"/>
      </xdr:nvSpPr>
      <xdr:spPr>
        <a:xfrm>
          <a:off x="13436111" y="58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82614</xdr:rowOff>
    </xdr:from>
    <xdr:to>
      <xdr:col>18</xdr:col>
      <xdr:colOff>492125</xdr:colOff>
      <xdr:row>38</xdr:row>
      <xdr:rowOff>12764</xdr:rowOff>
    </xdr:to>
    <xdr:sp macro="" textlink="">
      <xdr:nvSpPr>
        <xdr:cNvPr id="533" name="フローチャート : 判断 532"/>
        <xdr:cNvSpPr/>
      </xdr:nvSpPr>
      <xdr:spPr>
        <a:xfrm>
          <a:off x="12763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3891</xdr:rowOff>
    </xdr:from>
    <xdr:ext cx="534377" cy="259045"/>
    <xdr:sp macro="" textlink="">
      <xdr:nvSpPr>
        <xdr:cNvPr id="534" name="テキスト ボックス 533"/>
        <xdr:cNvSpPr txBox="1"/>
      </xdr:nvSpPr>
      <xdr:spPr>
        <a:xfrm>
          <a:off x="12547111" y="65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112865</xdr:rowOff>
    </xdr:from>
    <xdr:to>
      <xdr:col>23</xdr:col>
      <xdr:colOff>568325</xdr:colOff>
      <xdr:row>38</xdr:row>
      <xdr:rowOff>43014</xdr:rowOff>
    </xdr:to>
    <xdr:sp macro="" textlink="">
      <xdr:nvSpPr>
        <xdr:cNvPr id="540" name="円/楕円 539"/>
        <xdr:cNvSpPr/>
      </xdr:nvSpPr>
      <xdr:spPr>
        <a:xfrm>
          <a:off x="16268700" y="64565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91292</xdr:rowOff>
    </xdr:from>
    <xdr:ext cx="534377" cy="259045"/>
    <xdr:sp macro="" textlink="">
      <xdr:nvSpPr>
        <xdr:cNvPr id="541" name="消防費該当値テキスト"/>
        <xdr:cNvSpPr txBox="1"/>
      </xdr:nvSpPr>
      <xdr:spPr>
        <a:xfrm>
          <a:off x="16370300" y="643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15,871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137325</xdr:rowOff>
    </xdr:from>
    <xdr:to>
      <xdr:col>22</xdr:col>
      <xdr:colOff>415925</xdr:colOff>
      <xdr:row>38</xdr:row>
      <xdr:rowOff>67475</xdr:rowOff>
    </xdr:to>
    <xdr:sp macro="" textlink="">
      <xdr:nvSpPr>
        <xdr:cNvPr id="542" name="円/楕円 541"/>
        <xdr:cNvSpPr/>
      </xdr:nvSpPr>
      <xdr:spPr>
        <a:xfrm>
          <a:off x="15430500" y="648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58602</xdr:rowOff>
    </xdr:from>
    <xdr:ext cx="534377" cy="259045"/>
    <xdr:sp macro="" textlink="">
      <xdr:nvSpPr>
        <xdr:cNvPr id="543" name="テキスト ボックス 542"/>
        <xdr:cNvSpPr txBox="1"/>
      </xdr:nvSpPr>
      <xdr:spPr>
        <a:xfrm>
          <a:off x="15214111" y="657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143688</xdr:rowOff>
    </xdr:from>
    <xdr:to>
      <xdr:col>21</xdr:col>
      <xdr:colOff>212725</xdr:colOff>
      <xdr:row>38</xdr:row>
      <xdr:rowOff>73837</xdr:rowOff>
    </xdr:to>
    <xdr:sp macro="" textlink="">
      <xdr:nvSpPr>
        <xdr:cNvPr id="544" name="円/楕円 543"/>
        <xdr:cNvSpPr/>
      </xdr:nvSpPr>
      <xdr:spPr>
        <a:xfrm>
          <a:off x="14541500" y="64873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64965</xdr:rowOff>
    </xdr:from>
    <xdr:ext cx="534377" cy="259045"/>
    <xdr:sp macro="" textlink="">
      <xdr:nvSpPr>
        <xdr:cNvPr id="545" name="テキスト ボックス 544"/>
        <xdr:cNvSpPr txBox="1"/>
      </xdr:nvSpPr>
      <xdr:spPr>
        <a:xfrm>
          <a:off x="14325111" y="658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35675</xdr:rowOff>
    </xdr:from>
    <xdr:to>
      <xdr:col>20</xdr:col>
      <xdr:colOff>9525</xdr:colOff>
      <xdr:row>38</xdr:row>
      <xdr:rowOff>137275</xdr:rowOff>
    </xdr:to>
    <xdr:sp macro="" textlink="">
      <xdr:nvSpPr>
        <xdr:cNvPr id="546" name="円/楕円 545"/>
        <xdr:cNvSpPr/>
      </xdr:nvSpPr>
      <xdr:spPr>
        <a:xfrm>
          <a:off x="13652500" y="655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128402</xdr:rowOff>
    </xdr:from>
    <xdr:ext cx="534377" cy="259045"/>
    <xdr:sp macro="" textlink="">
      <xdr:nvSpPr>
        <xdr:cNvPr id="547" name="テキスト ボックス 546"/>
        <xdr:cNvSpPr txBox="1"/>
      </xdr:nvSpPr>
      <xdr:spPr>
        <a:xfrm>
          <a:off x="13436111" y="66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12814</xdr:rowOff>
    </xdr:from>
    <xdr:to>
      <xdr:col>18</xdr:col>
      <xdr:colOff>492125</xdr:colOff>
      <xdr:row>37</xdr:row>
      <xdr:rowOff>114414</xdr:rowOff>
    </xdr:to>
    <xdr:sp macro="" textlink="">
      <xdr:nvSpPr>
        <xdr:cNvPr id="548" name="円/楕円 547"/>
        <xdr:cNvSpPr/>
      </xdr:nvSpPr>
      <xdr:spPr>
        <a:xfrm>
          <a:off x="12763500" y="635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130941</xdr:rowOff>
    </xdr:from>
    <xdr:ext cx="534377" cy="259045"/>
    <xdr:sp macro="" textlink="">
      <xdr:nvSpPr>
        <xdr:cNvPr id="549" name="テキスト ボックス 548"/>
        <xdr:cNvSpPr txBox="1"/>
      </xdr:nvSpPr>
      <xdr:spPr>
        <a:xfrm>
          <a:off x="12547111" y="613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6" name="直線コネクタ 575"/>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7"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78" name="直線コネクタ 577"/>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79"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0" name="直線コネクタ 579"/>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143325</xdr:rowOff>
    </xdr:from>
    <xdr:to>
      <xdr:col>23</xdr:col>
      <xdr:colOff>517525</xdr:colOff>
      <xdr:row>57</xdr:row>
      <xdr:rowOff>97621</xdr:rowOff>
    </xdr:to>
    <xdr:cxnSp macro="">
      <xdr:nvCxnSpPr>
        <xdr:cNvPr id="581" name="直線コネクタ 580"/>
        <xdr:cNvCxnSpPr/>
      </xdr:nvCxnSpPr>
      <xdr:spPr>
        <a:xfrm flipV="1">
          <a:off x="15481300" y="9744525"/>
          <a:ext cx="838200" cy="12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99351</xdr:rowOff>
    </xdr:from>
    <xdr:ext cx="534377" cy="259045"/>
    <xdr:sp macro="" textlink="">
      <xdr:nvSpPr>
        <xdr:cNvPr id="582" name="教育費平均値テキスト"/>
        <xdr:cNvSpPr txBox="1"/>
      </xdr:nvSpPr>
      <xdr:spPr>
        <a:xfrm>
          <a:off x="16370300" y="952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3" name="フローチャート : 判断 582"/>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97621</xdr:rowOff>
    </xdr:from>
    <xdr:to>
      <xdr:col>22</xdr:col>
      <xdr:colOff>365125</xdr:colOff>
      <xdr:row>57</xdr:row>
      <xdr:rowOff>156159</xdr:rowOff>
    </xdr:to>
    <xdr:cxnSp macro="">
      <xdr:nvCxnSpPr>
        <xdr:cNvPr id="584" name="直線コネクタ 583"/>
        <xdr:cNvCxnSpPr/>
      </xdr:nvCxnSpPr>
      <xdr:spPr>
        <a:xfrm flipV="1">
          <a:off x="14592300" y="9870271"/>
          <a:ext cx="889000" cy="5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67232</xdr:rowOff>
    </xdr:from>
    <xdr:to>
      <xdr:col>22</xdr:col>
      <xdr:colOff>415925</xdr:colOff>
      <xdr:row>56</xdr:row>
      <xdr:rowOff>168832</xdr:rowOff>
    </xdr:to>
    <xdr:sp macro="" textlink="">
      <xdr:nvSpPr>
        <xdr:cNvPr id="585" name="フローチャート : 判断 584"/>
        <xdr:cNvSpPr/>
      </xdr:nvSpPr>
      <xdr:spPr>
        <a:xfrm>
          <a:off x="15430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13909</xdr:rowOff>
    </xdr:from>
    <xdr:ext cx="534377" cy="259045"/>
    <xdr:sp macro="" textlink="">
      <xdr:nvSpPr>
        <xdr:cNvPr id="586" name="テキスト ボックス 585"/>
        <xdr:cNvSpPr txBox="1"/>
      </xdr:nvSpPr>
      <xdr:spPr>
        <a:xfrm>
          <a:off x="15214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155408</xdr:rowOff>
    </xdr:from>
    <xdr:to>
      <xdr:col>21</xdr:col>
      <xdr:colOff>161925</xdr:colOff>
      <xdr:row>57</xdr:row>
      <xdr:rowOff>156159</xdr:rowOff>
    </xdr:to>
    <xdr:cxnSp macro="">
      <xdr:nvCxnSpPr>
        <xdr:cNvPr id="587" name="直線コネクタ 586"/>
        <xdr:cNvCxnSpPr/>
      </xdr:nvCxnSpPr>
      <xdr:spPr>
        <a:xfrm>
          <a:off x="13703300" y="9413708"/>
          <a:ext cx="889000" cy="51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13984</xdr:rowOff>
    </xdr:from>
    <xdr:to>
      <xdr:col>21</xdr:col>
      <xdr:colOff>212725</xdr:colOff>
      <xdr:row>56</xdr:row>
      <xdr:rowOff>115584</xdr:rowOff>
    </xdr:to>
    <xdr:sp macro="" textlink="">
      <xdr:nvSpPr>
        <xdr:cNvPr id="588" name="フローチャート : 判断 587"/>
        <xdr:cNvSpPr/>
      </xdr:nvSpPr>
      <xdr:spPr>
        <a:xfrm>
          <a:off x="14541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132111</xdr:rowOff>
    </xdr:from>
    <xdr:ext cx="534377" cy="259045"/>
    <xdr:sp macro="" textlink="">
      <xdr:nvSpPr>
        <xdr:cNvPr id="589" name="テキスト ボックス 588"/>
        <xdr:cNvSpPr txBox="1"/>
      </xdr:nvSpPr>
      <xdr:spPr>
        <a:xfrm>
          <a:off x="14325111" y="93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155408</xdr:rowOff>
    </xdr:from>
    <xdr:to>
      <xdr:col>19</xdr:col>
      <xdr:colOff>644525</xdr:colOff>
      <xdr:row>58</xdr:row>
      <xdr:rowOff>90926</xdr:rowOff>
    </xdr:to>
    <xdr:cxnSp macro="">
      <xdr:nvCxnSpPr>
        <xdr:cNvPr id="590" name="直線コネクタ 589"/>
        <xdr:cNvCxnSpPr/>
      </xdr:nvCxnSpPr>
      <xdr:spPr>
        <a:xfrm flipV="1">
          <a:off x="12814300" y="9413708"/>
          <a:ext cx="889000" cy="62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14050</xdr:rowOff>
    </xdr:from>
    <xdr:to>
      <xdr:col>20</xdr:col>
      <xdr:colOff>9525</xdr:colOff>
      <xdr:row>56</xdr:row>
      <xdr:rowOff>115650</xdr:rowOff>
    </xdr:to>
    <xdr:sp macro="" textlink="">
      <xdr:nvSpPr>
        <xdr:cNvPr id="591" name="フローチャート : 判断 590"/>
        <xdr:cNvSpPr/>
      </xdr:nvSpPr>
      <xdr:spPr>
        <a:xfrm>
          <a:off x="13652500" y="961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106777</xdr:rowOff>
    </xdr:from>
    <xdr:ext cx="534377" cy="259045"/>
    <xdr:sp macro="" textlink="">
      <xdr:nvSpPr>
        <xdr:cNvPr id="592" name="テキスト ボックス 591"/>
        <xdr:cNvSpPr txBox="1"/>
      </xdr:nvSpPr>
      <xdr:spPr>
        <a:xfrm>
          <a:off x="13436111" y="970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85732</xdr:rowOff>
    </xdr:from>
    <xdr:to>
      <xdr:col>18</xdr:col>
      <xdr:colOff>492125</xdr:colOff>
      <xdr:row>57</xdr:row>
      <xdr:rowOff>15882</xdr:rowOff>
    </xdr:to>
    <xdr:sp macro="" textlink="">
      <xdr:nvSpPr>
        <xdr:cNvPr id="593" name="フローチャート : 判断 592"/>
        <xdr:cNvSpPr/>
      </xdr:nvSpPr>
      <xdr:spPr>
        <a:xfrm>
          <a:off x="12763500" y="968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32409</xdr:rowOff>
    </xdr:from>
    <xdr:ext cx="534377" cy="259045"/>
    <xdr:sp macro="" textlink="">
      <xdr:nvSpPr>
        <xdr:cNvPr id="594" name="テキスト ボックス 593"/>
        <xdr:cNvSpPr txBox="1"/>
      </xdr:nvSpPr>
      <xdr:spPr>
        <a:xfrm>
          <a:off x="12547111" y="94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92525</xdr:rowOff>
    </xdr:from>
    <xdr:to>
      <xdr:col>23</xdr:col>
      <xdr:colOff>568325</xdr:colOff>
      <xdr:row>57</xdr:row>
      <xdr:rowOff>22675</xdr:rowOff>
    </xdr:to>
    <xdr:sp macro="" textlink="">
      <xdr:nvSpPr>
        <xdr:cNvPr id="600" name="円/楕円 599"/>
        <xdr:cNvSpPr/>
      </xdr:nvSpPr>
      <xdr:spPr>
        <a:xfrm>
          <a:off x="16268700" y="96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70952</xdr:rowOff>
    </xdr:from>
    <xdr:ext cx="534377" cy="259045"/>
    <xdr:sp macro="" textlink="">
      <xdr:nvSpPr>
        <xdr:cNvPr id="601" name="教育費該当値テキスト"/>
        <xdr:cNvSpPr txBox="1"/>
      </xdr:nvSpPr>
      <xdr:spPr>
        <a:xfrm>
          <a:off x="16370300" y="96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48,778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46821</xdr:rowOff>
    </xdr:from>
    <xdr:to>
      <xdr:col>22</xdr:col>
      <xdr:colOff>415925</xdr:colOff>
      <xdr:row>57</xdr:row>
      <xdr:rowOff>148421</xdr:rowOff>
    </xdr:to>
    <xdr:sp macro="" textlink="">
      <xdr:nvSpPr>
        <xdr:cNvPr id="602" name="円/楕円 601"/>
        <xdr:cNvSpPr/>
      </xdr:nvSpPr>
      <xdr:spPr>
        <a:xfrm>
          <a:off x="15430500" y="981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139548</xdr:rowOff>
    </xdr:from>
    <xdr:ext cx="534377" cy="259045"/>
    <xdr:sp macro="" textlink="">
      <xdr:nvSpPr>
        <xdr:cNvPr id="603" name="テキスト ボックス 602"/>
        <xdr:cNvSpPr txBox="1"/>
      </xdr:nvSpPr>
      <xdr:spPr>
        <a:xfrm>
          <a:off x="15214111" y="9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41,077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105359</xdr:rowOff>
    </xdr:from>
    <xdr:to>
      <xdr:col>21</xdr:col>
      <xdr:colOff>212725</xdr:colOff>
      <xdr:row>58</xdr:row>
      <xdr:rowOff>35509</xdr:rowOff>
    </xdr:to>
    <xdr:sp macro="" textlink="">
      <xdr:nvSpPr>
        <xdr:cNvPr id="604" name="円/楕円 603"/>
        <xdr:cNvSpPr/>
      </xdr:nvSpPr>
      <xdr:spPr>
        <a:xfrm>
          <a:off x="14541500" y="987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26636</xdr:rowOff>
    </xdr:from>
    <xdr:ext cx="534377" cy="259045"/>
    <xdr:sp macro="" textlink="">
      <xdr:nvSpPr>
        <xdr:cNvPr id="605" name="テキスト ボックス 604"/>
        <xdr:cNvSpPr txBox="1"/>
      </xdr:nvSpPr>
      <xdr:spPr>
        <a:xfrm>
          <a:off x="14325111" y="997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37,492</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104608</xdr:rowOff>
    </xdr:from>
    <xdr:to>
      <xdr:col>20</xdr:col>
      <xdr:colOff>9525</xdr:colOff>
      <xdr:row>55</xdr:row>
      <xdr:rowOff>34758</xdr:rowOff>
    </xdr:to>
    <xdr:sp macro="" textlink="">
      <xdr:nvSpPr>
        <xdr:cNvPr id="606" name="円/楕円 605"/>
        <xdr:cNvSpPr/>
      </xdr:nvSpPr>
      <xdr:spPr>
        <a:xfrm>
          <a:off x="13652500" y="936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51285</xdr:rowOff>
    </xdr:from>
    <xdr:ext cx="534377" cy="259045"/>
    <xdr:sp macro="" textlink="">
      <xdr:nvSpPr>
        <xdr:cNvPr id="607" name="テキスト ボックス 606"/>
        <xdr:cNvSpPr txBox="1"/>
      </xdr:nvSpPr>
      <xdr:spPr>
        <a:xfrm>
          <a:off x="13436111" y="913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69,038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40126</xdr:rowOff>
    </xdr:from>
    <xdr:to>
      <xdr:col>18</xdr:col>
      <xdr:colOff>492125</xdr:colOff>
      <xdr:row>58</xdr:row>
      <xdr:rowOff>141726</xdr:rowOff>
    </xdr:to>
    <xdr:sp macro="" textlink="">
      <xdr:nvSpPr>
        <xdr:cNvPr id="608" name="円/楕円 607"/>
        <xdr:cNvSpPr/>
      </xdr:nvSpPr>
      <xdr:spPr>
        <a:xfrm>
          <a:off x="12763500" y="998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132853</xdr:rowOff>
    </xdr:from>
    <xdr:ext cx="534377" cy="259045"/>
    <xdr:sp macro="" textlink="">
      <xdr:nvSpPr>
        <xdr:cNvPr id="609" name="テキスト ボックス 608"/>
        <xdr:cNvSpPr txBox="1"/>
      </xdr:nvSpPr>
      <xdr:spPr>
        <a:xfrm>
          <a:off x="12547111" y="1007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30,987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3" name="直線コネクタ 632"/>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6" name="災害復旧費最大値テキスト"/>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7" name="直線コネクタ 636"/>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8" name="直線コネクタ 63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87698</xdr:rowOff>
    </xdr:from>
    <xdr:ext cx="469744" cy="259045"/>
    <xdr:sp macro="" textlink="">
      <xdr:nvSpPr>
        <xdr:cNvPr id="639" name="災害復旧費平均値テキスト"/>
        <xdr:cNvSpPr txBox="1"/>
      </xdr:nvSpPr>
      <xdr:spPr>
        <a:xfrm>
          <a:off x="16370300" y="13289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40" name="フローチャート : 判断 639"/>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1" name="直線コネクタ 64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42" name="フローチャート : 判断 641"/>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67429</xdr:rowOff>
    </xdr:from>
    <xdr:ext cx="378565" cy="259045"/>
    <xdr:sp macro="" textlink="">
      <xdr:nvSpPr>
        <xdr:cNvPr id="643" name="テキスト ボックス 642"/>
        <xdr:cNvSpPr txBox="1"/>
      </xdr:nvSpPr>
      <xdr:spPr>
        <a:xfrm>
          <a:off x="15292017" y="132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4" name="直線コネクタ 64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112979</xdr:rowOff>
    </xdr:from>
    <xdr:to>
      <xdr:col>21</xdr:col>
      <xdr:colOff>212725</xdr:colOff>
      <xdr:row>79</xdr:row>
      <xdr:rowOff>43129</xdr:rowOff>
    </xdr:to>
    <xdr:sp macro="" textlink="">
      <xdr:nvSpPr>
        <xdr:cNvPr id="645" name="フローチャート : 判断 644"/>
        <xdr:cNvSpPr/>
      </xdr:nvSpPr>
      <xdr:spPr>
        <a:xfrm>
          <a:off x="14541500" y="1348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59656</xdr:rowOff>
    </xdr:from>
    <xdr:ext cx="378565" cy="259045"/>
    <xdr:sp macro="" textlink="">
      <xdr:nvSpPr>
        <xdr:cNvPr id="646" name="テキスト ボックス 645"/>
        <xdr:cNvSpPr txBox="1"/>
      </xdr:nvSpPr>
      <xdr:spPr>
        <a:xfrm>
          <a:off x="14403017" y="13261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7" name="直線コネクタ 64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95834</xdr:rowOff>
    </xdr:from>
    <xdr:to>
      <xdr:col>20</xdr:col>
      <xdr:colOff>9525</xdr:colOff>
      <xdr:row>79</xdr:row>
      <xdr:rowOff>25984</xdr:rowOff>
    </xdr:to>
    <xdr:sp macro="" textlink="">
      <xdr:nvSpPr>
        <xdr:cNvPr id="648" name="フローチャート : 判断 647"/>
        <xdr:cNvSpPr/>
      </xdr:nvSpPr>
      <xdr:spPr>
        <a:xfrm>
          <a:off x="13652500" y="134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42511</xdr:rowOff>
    </xdr:from>
    <xdr:ext cx="378565" cy="259045"/>
    <xdr:sp macro="" textlink="">
      <xdr:nvSpPr>
        <xdr:cNvPr id="649" name="テキスト ボックス 648"/>
        <xdr:cNvSpPr txBox="1"/>
      </xdr:nvSpPr>
      <xdr:spPr>
        <a:xfrm>
          <a:off x="13514017" y="13244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13309</xdr:rowOff>
    </xdr:from>
    <xdr:to>
      <xdr:col>18</xdr:col>
      <xdr:colOff>492125</xdr:colOff>
      <xdr:row>78</xdr:row>
      <xdr:rowOff>114909</xdr:rowOff>
    </xdr:to>
    <xdr:sp macro="" textlink="">
      <xdr:nvSpPr>
        <xdr:cNvPr id="650" name="フローチャート : 判断 649"/>
        <xdr:cNvSpPr/>
      </xdr:nvSpPr>
      <xdr:spPr>
        <a:xfrm>
          <a:off x="12763500" y="1338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131436</xdr:rowOff>
    </xdr:from>
    <xdr:ext cx="469744" cy="259045"/>
    <xdr:sp macro="" textlink="">
      <xdr:nvSpPr>
        <xdr:cNvPr id="651" name="テキスト ボックス 650"/>
        <xdr:cNvSpPr txBox="1"/>
      </xdr:nvSpPr>
      <xdr:spPr>
        <a:xfrm>
          <a:off x="12579427" y="1316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7" name="円/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9" name="円/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0" name="テキスト ボックス 659"/>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1" name="円/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2" name="テキスト ボックス 661"/>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3" name="円/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4" name="テキスト ボックス 663"/>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5" name="円/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6" name="テキスト ボックス 665"/>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2" name="直線コネクタ 691"/>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3"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4" name="直線コネクタ 693"/>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5"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6" name="直線コネクタ 695"/>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15684</xdr:rowOff>
    </xdr:from>
    <xdr:to>
      <xdr:col>23</xdr:col>
      <xdr:colOff>517525</xdr:colOff>
      <xdr:row>97</xdr:row>
      <xdr:rowOff>92363</xdr:rowOff>
    </xdr:to>
    <xdr:cxnSp macro="">
      <xdr:nvCxnSpPr>
        <xdr:cNvPr id="697" name="直線コネクタ 696"/>
        <xdr:cNvCxnSpPr/>
      </xdr:nvCxnSpPr>
      <xdr:spPr>
        <a:xfrm flipV="1">
          <a:off x="15481300" y="16646334"/>
          <a:ext cx="838200" cy="7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7552</xdr:rowOff>
    </xdr:from>
    <xdr:ext cx="534377" cy="259045"/>
    <xdr:sp macro="" textlink="">
      <xdr:nvSpPr>
        <xdr:cNvPr id="698" name="公債費平均値テキスト"/>
        <xdr:cNvSpPr txBox="1"/>
      </xdr:nvSpPr>
      <xdr:spPr>
        <a:xfrm>
          <a:off x="16370300" y="1629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699" name="フローチャート : 判断 698"/>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81555</xdr:rowOff>
    </xdr:from>
    <xdr:to>
      <xdr:col>22</xdr:col>
      <xdr:colOff>365125</xdr:colOff>
      <xdr:row>97</xdr:row>
      <xdr:rowOff>92363</xdr:rowOff>
    </xdr:to>
    <xdr:cxnSp macro="">
      <xdr:nvCxnSpPr>
        <xdr:cNvPr id="700" name="直線コネクタ 699"/>
        <xdr:cNvCxnSpPr/>
      </xdr:nvCxnSpPr>
      <xdr:spPr>
        <a:xfrm>
          <a:off x="14592300" y="16712205"/>
          <a:ext cx="889000" cy="1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701" name="フローチャート : 判断 700"/>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95046</xdr:rowOff>
    </xdr:from>
    <xdr:ext cx="534377" cy="259045"/>
    <xdr:sp macro="" textlink="">
      <xdr:nvSpPr>
        <xdr:cNvPr id="702" name="テキスト ボックス 701"/>
        <xdr:cNvSpPr txBox="1"/>
      </xdr:nvSpPr>
      <xdr:spPr>
        <a:xfrm>
          <a:off x="15214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81555</xdr:rowOff>
    </xdr:from>
    <xdr:to>
      <xdr:col>21</xdr:col>
      <xdr:colOff>161925</xdr:colOff>
      <xdr:row>97</xdr:row>
      <xdr:rowOff>92771</xdr:rowOff>
    </xdr:to>
    <xdr:cxnSp macro="">
      <xdr:nvCxnSpPr>
        <xdr:cNvPr id="703" name="直線コネクタ 702"/>
        <xdr:cNvCxnSpPr/>
      </xdr:nvCxnSpPr>
      <xdr:spPr>
        <a:xfrm flipV="1">
          <a:off x="13703300" y="16712205"/>
          <a:ext cx="889000" cy="1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156648</xdr:rowOff>
    </xdr:from>
    <xdr:to>
      <xdr:col>21</xdr:col>
      <xdr:colOff>212725</xdr:colOff>
      <xdr:row>96</xdr:row>
      <xdr:rowOff>86798</xdr:rowOff>
    </xdr:to>
    <xdr:sp macro="" textlink="">
      <xdr:nvSpPr>
        <xdr:cNvPr id="704" name="フローチャート : 判断 703"/>
        <xdr:cNvSpPr/>
      </xdr:nvSpPr>
      <xdr:spPr>
        <a:xfrm>
          <a:off x="14541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103325</xdr:rowOff>
    </xdr:from>
    <xdr:ext cx="534377" cy="259045"/>
    <xdr:sp macro="" textlink="">
      <xdr:nvSpPr>
        <xdr:cNvPr id="705" name="テキスト ボックス 704"/>
        <xdr:cNvSpPr txBox="1"/>
      </xdr:nvSpPr>
      <xdr:spPr>
        <a:xfrm>
          <a:off x="14325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92771</xdr:rowOff>
    </xdr:from>
    <xdr:to>
      <xdr:col>19</xdr:col>
      <xdr:colOff>644525</xdr:colOff>
      <xdr:row>97</xdr:row>
      <xdr:rowOff>100674</xdr:rowOff>
    </xdr:to>
    <xdr:cxnSp macro="">
      <xdr:nvCxnSpPr>
        <xdr:cNvPr id="706" name="直線コネクタ 705"/>
        <xdr:cNvCxnSpPr/>
      </xdr:nvCxnSpPr>
      <xdr:spPr>
        <a:xfrm flipV="1">
          <a:off x="12814300" y="16723421"/>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126603</xdr:rowOff>
    </xdr:from>
    <xdr:to>
      <xdr:col>20</xdr:col>
      <xdr:colOff>9525</xdr:colOff>
      <xdr:row>96</xdr:row>
      <xdr:rowOff>56753</xdr:rowOff>
    </xdr:to>
    <xdr:sp macro="" textlink="">
      <xdr:nvSpPr>
        <xdr:cNvPr id="707" name="フローチャート : 判断 706"/>
        <xdr:cNvSpPr/>
      </xdr:nvSpPr>
      <xdr:spPr>
        <a:xfrm>
          <a:off x="13652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73280</xdr:rowOff>
    </xdr:from>
    <xdr:ext cx="534377" cy="259045"/>
    <xdr:sp macro="" textlink="">
      <xdr:nvSpPr>
        <xdr:cNvPr id="708" name="テキスト ボックス 707"/>
        <xdr:cNvSpPr txBox="1"/>
      </xdr:nvSpPr>
      <xdr:spPr>
        <a:xfrm>
          <a:off x="13436111" y="161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116120</xdr:rowOff>
    </xdr:from>
    <xdr:to>
      <xdr:col>18</xdr:col>
      <xdr:colOff>492125</xdr:colOff>
      <xdr:row>96</xdr:row>
      <xdr:rowOff>46270</xdr:rowOff>
    </xdr:to>
    <xdr:sp macro="" textlink="">
      <xdr:nvSpPr>
        <xdr:cNvPr id="709" name="フローチャート : 判断 708"/>
        <xdr:cNvSpPr/>
      </xdr:nvSpPr>
      <xdr:spPr>
        <a:xfrm>
          <a:off x="12763500" y="1640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62797</xdr:rowOff>
    </xdr:from>
    <xdr:ext cx="534377" cy="259045"/>
    <xdr:sp macro="" textlink="">
      <xdr:nvSpPr>
        <xdr:cNvPr id="710" name="テキスト ボックス 709"/>
        <xdr:cNvSpPr txBox="1"/>
      </xdr:nvSpPr>
      <xdr:spPr>
        <a:xfrm>
          <a:off x="12547111" y="161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136334</xdr:rowOff>
    </xdr:from>
    <xdr:to>
      <xdr:col>23</xdr:col>
      <xdr:colOff>568325</xdr:colOff>
      <xdr:row>97</xdr:row>
      <xdr:rowOff>66484</xdr:rowOff>
    </xdr:to>
    <xdr:sp macro="" textlink="">
      <xdr:nvSpPr>
        <xdr:cNvPr id="716" name="円/楕円 715"/>
        <xdr:cNvSpPr/>
      </xdr:nvSpPr>
      <xdr:spPr>
        <a:xfrm>
          <a:off x="16268700" y="1659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114761</xdr:rowOff>
    </xdr:from>
    <xdr:ext cx="534377" cy="259045"/>
    <xdr:sp macro="" textlink="">
      <xdr:nvSpPr>
        <xdr:cNvPr id="717" name="公債費該当値テキスト"/>
        <xdr:cNvSpPr txBox="1"/>
      </xdr:nvSpPr>
      <xdr:spPr>
        <a:xfrm>
          <a:off x="16370300" y="1657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26,095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41563</xdr:rowOff>
    </xdr:from>
    <xdr:to>
      <xdr:col>22</xdr:col>
      <xdr:colOff>415925</xdr:colOff>
      <xdr:row>97</xdr:row>
      <xdr:rowOff>143163</xdr:rowOff>
    </xdr:to>
    <xdr:sp macro="" textlink="">
      <xdr:nvSpPr>
        <xdr:cNvPr id="718" name="円/楕円 717"/>
        <xdr:cNvSpPr/>
      </xdr:nvSpPr>
      <xdr:spPr>
        <a:xfrm>
          <a:off x="15430500" y="1667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134290</xdr:rowOff>
    </xdr:from>
    <xdr:ext cx="534377" cy="259045"/>
    <xdr:sp macro="" textlink="">
      <xdr:nvSpPr>
        <xdr:cNvPr id="719" name="テキスト ボックス 718"/>
        <xdr:cNvSpPr txBox="1"/>
      </xdr:nvSpPr>
      <xdr:spPr>
        <a:xfrm>
          <a:off x="15214111" y="1676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30755</xdr:rowOff>
    </xdr:from>
    <xdr:to>
      <xdr:col>21</xdr:col>
      <xdr:colOff>212725</xdr:colOff>
      <xdr:row>97</xdr:row>
      <xdr:rowOff>132355</xdr:rowOff>
    </xdr:to>
    <xdr:sp macro="" textlink="">
      <xdr:nvSpPr>
        <xdr:cNvPr id="720" name="円/楕円 719"/>
        <xdr:cNvSpPr/>
      </xdr:nvSpPr>
      <xdr:spPr>
        <a:xfrm>
          <a:off x="14541500" y="166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123482</xdr:rowOff>
    </xdr:from>
    <xdr:ext cx="534377" cy="259045"/>
    <xdr:sp macro="" textlink="">
      <xdr:nvSpPr>
        <xdr:cNvPr id="721" name="テキスト ボックス 720"/>
        <xdr:cNvSpPr txBox="1"/>
      </xdr:nvSpPr>
      <xdr:spPr>
        <a:xfrm>
          <a:off x="14325111" y="1675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22,061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41971</xdr:rowOff>
    </xdr:from>
    <xdr:to>
      <xdr:col>20</xdr:col>
      <xdr:colOff>9525</xdr:colOff>
      <xdr:row>97</xdr:row>
      <xdr:rowOff>143571</xdr:rowOff>
    </xdr:to>
    <xdr:sp macro="" textlink="">
      <xdr:nvSpPr>
        <xdr:cNvPr id="722" name="円/楕円 721"/>
        <xdr:cNvSpPr/>
      </xdr:nvSpPr>
      <xdr:spPr>
        <a:xfrm>
          <a:off x="13652500" y="1667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134698</xdr:rowOff>
    </xdr:from>
    <xdr:ext cx="534377" cy="259045"/>
    <xdr:sp macro="" textlink="">
      <xdr:nvSpPr>
        <xdr:cNvPr id="723" name="テキスト ボックス 722"/>
        <xdr:cNvSpPr txBox="1"/>
      </xdr:nvSpPr>
      <xdr:spPr>
        <a:xfrm>
          <a:off x="13436111" y="167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49874</xdr:rowOff>
    </xdr:from>
    <xdr:to>
      <xdr:col>18</xdr:col>
      <xdr:colOff>492125</xdr:colOff>
      <xdr:row>97</xdr:row>
      <xdr:rowOff>151474</xdr:rowOff>
    </xdr:to>
    <xdr:sp macro="" textlink="">
      <xdr:nvSpPr>
        <xdr:cNvPr id="724" name="円/楕円 723"/>
        <xdr:cNvSpPr/>
      </xdr:nvSpPr>
      <xdr:spPr>
        <a:xfrm>
          <a:off x="12763500" y="1668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142601</xdr:rowOff>
    </xdr:from>
    <xdr:ext cx="534377" cy="259045"/>
    <xdr:sp macro="" textlink="">
      <xdr:nvSpPr>
        <xdr:cNvPr id="725" name="テキスト ボックス 724"/>
        <xdr:cNvSpPr txBox="1"/>
      </xdr:nvSpPr>
      <xdr:spPr>
        <a:xfrm>
          <a:off x="12547111" y="1677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49" name="直線コネクタ 748"/>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0"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2"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3" name="直線コネクタ 752"/>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5"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6" name="フローチャート : 判断 755"/>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58" name="フローチャート : 判断 757"/>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34053</xdr:rowOff>
    </xdr:from>
    <xdr:ext cx="378565" cy="259045"/>
    <xdr:sp macro="" textlink="">
      <xdr:nvSpPr>
        <xdr:cNvPr id="759" name="テキスト ボックス 758"/>
        <xdr:cNvSpPr txBox="1"/>
      </xdr:nvSpPr>
      <xdr:spPr>
        <a:xfrm>
          <a:off x="21134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149860</xdr:rowOff>
    </xdr:from>
    <xdr:to>
      <xdr:col>29</xdr:col>
      <xdr:colOff>568325</xdr:colOff>
      <xdr:row>39</xdr:row>
      <xdr:rowOff>80010</xdr:rowOff>
    </xdr:to>
    <xdr:sp macro="" textlink="">
      <xdr:nvSpPr>
        <xdr:cNvPr id="761" name="フローチャート : 判断 760"/>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96537</xdr:rowOff>
    </xdr:from>
    <xdr:ext cx="313932" cy="259045"/>
    <xdr:sp macro="" textlink="">
      <xdr:nvSpPr>
        <xdr:cNvPr id="762" name="テキスト ボックス 761"/>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162814</xdr:rowOff>
    </xdr:from>
    <xdr:to>
      <xdr:col>28</xdr:col>
      <xdr:colOff>365125</xdr:colOff>
      <xdr:row>39</xdr:row>
      <xdr:rowOff>92964</xdr:rowOff>
    </xdr:to>
    <xdr:sp macro="" textlink="">
      <xdr:nvSpPr>
        <xdr:cNvPr id="764" name="フローチャート : 判断 763"/>
        <xdr:cNvSpPr/>
      </xdr:nvSpPr>
      <xdr:spPr>
        <a:xfrm>
          <a:off x="19494500" y="667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109491</xdr:rowOff>
    </xdr:from>
    <xdr:ext cx="249299" cy="259045"/>
    <xdr:sp macro="" textlink="">
      <xdr:nvSpPr>
        <xdr:cNvPr id="765" name="テキスト ボックス 764"/>
        <xdr:cNvSpPr txBox="1"/>
      </xdr:nvSpPr>
      <xdr:spPr>
        <a:xfrm>
          <a:off x="19420649" y="6453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95758</xdr:rowOff>
    </xdr:from>
    <xdr:to>
      <xdr:col>27</xdr:col>
      <xdr:colOff>161925</xdr:colOff>
      <xdr:row>39</xdr:row>
      <xdr:rowOff>25908</xdr:rowOff>
    </xdr:to>
    <xdr:sp macro="" textlink="">
      <xdr:nvSpPr>
        <xdr:cNvPr id="766" name="フローチャート : 判断 765"/>
        <xdr:cNvSpPr/>
      </xdr:nvSpPr>
      <xdr:spPr>
        <a:xfrm>
          <a:off x="18605500" y="66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42435</xdr:rowOff>
    </xdr:from>
    <xdr:ext cx="313932" cy="259045"/>
    <xdr:sp macro="" textlink="">
      <xdr:nvSpPr>
        <xdr:cNvPr id="767" name="テキスト ボックス 766"/>
        <xdr:cNvSpPr txBox="1"/>
      </xdr:nvSpPr>
      <xdr:spPr>
        <a:xfrm>
          <a:off x="18499333" y="6386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4" name="諸支出金該当値テキスト"/>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年度の特徴としては、総務費が、職員給与費などの減により</a:t>
          </a:r>
          <a:r>
            <a:rPr kumimoji="1" lang="en-US" altLang="ja-JP" sz="1300">
              <a:latin typeface="ＭＳ Ｐゴシック"/>
            </a:rPr>
            <a:t>19.7</a:t>
          </a:r>
          <a:r>
            <a:rPr kumimoji="1" lang="ja-JP" altLang="en-US" sz="1300">
              <a:latin typeface="ＭＳ Ｐゴシック"/>
            </a:rPr>
            <a:t>％の減、民生費が、公立保育園の新園舎建設を見据え、いきいき福祉基金に２億円を積み立てたことなどから、前年度比</a:t>
          </a:r>
          <a:r>
            <a:rPr kumimoji="1" lang="en-US" altLang="ja-JP" sz="1300">
              <a:latin typeface="ＭＳ Ｐゴシック"/>
            </a:rPr>
            <a:t>5.4</a:t>
          </a:r>
          <a:r>
            <a:rPr kumimoji="1" lang="ja-JP" altLang="en-US" sz="1300">
              <a:latin typeface="ＭＳ Ｐゴシック"/>
            </a:rPr>
            <a:t>％の増となった。</a:t>
          </a:r>
        </a:p>
        <a:p>
          <a:r>
            <a:rPr kumimoji="1" lang="ja-JP" altLang="en-US" sz="1300">
              <a:latin typeface="ＭＳ Ｐゴシック"/>
            </a:rPr>
            <a:t>また、農林水産業費が、経営体育成条件整備事業補助金（雪害）の減などにより</a:t>
          </a:r>
          <a:r>
            <a:rPr kumimoji="1" lang="en-US" altLang="ja-JP" sz="1300">
              <a:latin typeface="ＭＳ Ｐゴシック"/>
            </a:rPr>
            <a:t>77.3</a:t>
          </a:r>
          <a:r>
            <a:rPr kumimoji="1" lang="ja-JP" altLang="en-US" sz="1300">
              <a:latin typeface="ＭＳ Ｐゴシック"/>
            </a:rPr>
            <a:t>％の大きな減、土木費については、上里スマートインターチェンジ整備事業終了の影響などにより</a:t>
          </a:r>
          <a:r>
            <a:rPr kumimoji="1" lang="en-US" altLang="ja-JP" sz="1300">
              <a:latin typeface="ＭＳ Ｐゴシック"/>
            </a:rPr>
            <a:t>23.7</a:t>
          </a:r>
          <a:r>
            <a:rPr kumimoji="1" lang="ja-JP" altLang="en-US" sz="1300">
              <a:latin typeface="ＭＳ Ｐゴシック"/>
            </a:rPr>
            <a:t>％の減となった。教育費については、上里中学校屋内運動場改築事業により</a:t>
          </a:r>
          <a:r>
            <a:rPr kumimoji="1" lang="en-US" altLang="ja-JP" sz="1300">
              <a:latin typeface="ＭＳ Ｐゴシック"/>
            </a:rPr>
            <a:t>18.3</a:t>
          </a:r>
          <a:r>
            <a:rPr kumimoji="1" lang="ja-JP" altLang="en-US" sz="1300">
              <a:latin typeface="ＭＳ Ｐゴシック"/>
            </a:rPr>
            <a:t>％の増となった。</a:t>
          </a:r>
          <a:endParaRPr kumimoji="1" lang="en-US" altLang="ja-JP" sz="1300">
            <a:latin typeface="ＭＳ Ｐゴシック"/>
          </a:endParaRPr>
        </a:p>
        <a:p>
          <a:r>
            <a:rPr kumimoji="1" lang="ja-JP" altLang="en-US" sz="1300">
              <a:latin typeface="ＭＳ Ｐゴシック"/>
            </a:rPr>
            <a:t>公債費は上里中学校改築事業に係る緊急防災・減債事業債の償還が開始となったことなどにより</a:t>
          </a:r>
          <a:r>
            <a:rPr kumimoji="1" lang="en-US" altLang="ja-JP" sz="1300">
              <a:latin typeface="ＭＳ Ｐゴシック"/>
            </a:rPr>
            <a:t>21.4</a:t>
          </a:r>
          <a:r>
            <a:rPr kumimoji="1" lang="ja-JP" altLang="en-US" sz="1300">
              <a:latin typeface="ＭＳ Ｐゴシック"/>
            </a:rPr>
            <a:t>％の上昇となりました。</a:t>
          </a:r>
          <a:endParaRPr kumimoji="1" lang="en-US" altLang="ja-JP" sz="1300">
            <a:latin typeface="ＭＳ Ｐゴシック"/>
          </a:endParaRPr>
        </a:p>
        <a:p>
          <a:r>
            <a:rPr kumimoji="1" lang="ja-JP" altLang="en-US" sz="1300">
              <a:latin typeface="ＭＳ Ｐゴシック"/>
            </a:rPr>
            <a:t>　すべての項目について、類似団体の平均値を下回る結果となったが、教育費が平均値と近い数値となっている。これは上里中学校改築事業の影響によるもので、平成</a:t>
          </a:r>
          <a:r>
            <a:rPr kumimoji="1" lang="en-US" altLang="ja-JP" sz="1300">
              <a:latin typeface="ＭＳ Ｐゴシック"/>
            </a:rPr>
            <a:t>30</a:t>
          </a:r>
          <a:r>
            <a:rPr kumimoji="1" lang="ja-JP" altLang="en-US" sz="1300">
              <a:latin typeface="ＭＳ Ｐゴシック"/>
            </a:rPr>
            <a:t>年度の事業終了に伴い、減となる見込みである。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発生した雪害に係る農業経営体への復旧事業補助の財源を財政調整基金としたことから、基金残高は大きく減少したが、徐々に回復している。安定的な財政運営には基金の活用が必須だが、財政調整基金等の残高が問題視される側面もあるため、具体性を持った特定目的基金の活用を重視す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実質収支及び実質単年度収支は下落を見込んでいたが、町税の伸びなどもあり前年度同等の額となった。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連結実質赤字比率は、全会計を合わせた標準財政規模比は</a:t>
          </a:r>
          <a:r>
            <a:rPr kumimoji="1" lang="en-US" altLang="ja-JP" sz="1400">
              <a:latin typeface="ＭＳ ゴシック" pitchFamily="49" charset="-128"/>
              <a:ea typeface="ＭＳ ゴシック" pitchFamily="49" charset="-128"/>
            </a:rPr>
            <a:t>29.2</a:t>
          </a:r>
          <a:r>
            <a:rPr kumimoji="1" lang="ja-JP" altLang="en-US" sz="1400">
              <a:latin typeface="ＭＳ ゴシック" pitchFamily="49" charset="-128"/>
              <a:ea typeface="ＭＳ ゴシック" pitchFamily="49" charset="-128"/>
            </a:rPr>
            <a:t>％の黒字となり、昨年度から</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％上昇している。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年度の町税収入が大幅に上振れたことや、コミュニティバス（こむぎっち号）の運行開始に伴い特別交付税が予算現額に対して上振れしたことにより、前年度並みの実質収支となった。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国民健康保険特別会計については、薬価の改定などにより、給付が抑制され、黒字幅が増加となった。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大口使用者の使用水量減少による大幅な減収の影響が継続している。今後は、管路を含めた水道施設の老朽化対策や、営業収益の減少を見据え、長期的視点による経営健全化計画を検討す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その他の特別会計等については、概ね例年並みの比率となっている。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_&#36001;&#25919;&#20418;/&#20849;&#26377;&#12501;&#12457;&#12523;&#12480;/&#9313;&#27770;&#31639;&#38306;&#20418;/&#36001;&#25919;&#29366;&#27841;&#19968;&#35239;&#34920;&#12539;&#36039;&#26009;&#38598;/&#24179;&#25104;28&#24180;&#24230;&#65288;&#36001;&#25919;&#29366;&#27841;&#36039;&#26009;&#38598;&#65289;H30.2.14&#36890;&#30693;/H30.10.17(11)&#34920;&#65374;(12)-2&#12398;&#24046;&#26367;&#12360;/&#25913;&#12417;&#12390;&#27096;&#24335;&#12398;DL&#12304;&#36001;&#25919;&#29366;&#27841;&#36039;&#26009;&#38598;&#12305;_113859_&#19978;&#37324;&#30010;_2016/&#12304;&#36001;&#25919;&#29366;&#27841;&#36039;&#26009;&#38598;&#12305;_113859_&#19978;&#37324;&#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25.9</v>
          </cell>
          <cell r="O51">
            <v>25.2</v>
          </cell>
        </row>
        <row r="53">
          <cell r="N53">
            <v>54.5</v>
          </cell>
          <cell r="O53">
            <v>55.6</v>
          </cell>
        </row>
        <row r="55">
          <cell r="G55" t="str">
            <v>類似団体内平均値</v>
          </cell>
          <cell r="N55">
            <v>20.2</v>
          </cell>
          <cell r="O55">
            <v>15.5</v>
          </cell>
        </row>
        <row r="57">
          <cell r="N57">
            <v>54.5</v>
          </cell>
          <cell r="O57">
            <v>55.5</v>
          </cell>
        </row>
        <row r="72">
          <cell r="K72" t="str">
            <v>H24</v>
          </cell>
          <cell r="L72" t="str">
            <v>H25</v>
          </cell>
          <cell r="M72" t="str">
            <v>H26</v>
          </cell>
          <cell r="N72" t="str">
            <v>H27</v>
          </cell>
          <cell r="O72" t="str">
            <v>H28</v>
          </cell>
        </row>
        <row r="73">
          <cell r="G73" t="str">
            <v>当該団体値</v>
          </cell>
          <cell r="K73">
            <v>44.3</v>
          </cell>
          <cell r="L73">
            <v>34.5</v>
          </cell>
          <cell r="M73">
            <v>27.6</v>
          </cell>
          <cell r="N73">
            <v>25.9</v>
          </cell>
          <cell r="O73">
            <v>25.2</v>
          </cell>
        </row>
        <row r="75">
          <cell r="K75">
            <v>9.9</v>
          </cell>
          <cell r="L75">
            <v>11.9</v>
          </cell>
          <cell r="M75">
            <v>10.6</v>
          </cell>
          <cell r="N75">
            <v>9.1999999999999993</v>
          </cell>
          <cell r="O75">
            <v>6.1</v>
          </cell>
        </row>
        <row r="77">
          <cell r="G77" t="str">
            <v>類似団体内平均値</v>
          </cell>
          <cell r="K77">
            <v>43</v>
          </cell>
          <cell r="L77">
            <v>37</v>
          </cell>
          <cell r="M77">
            <v>27.8</v>
          </cell>
          <cell r="N77">
            <v>20.2</v>
          </cell>
          <cell r="O77">
            <v>15.5</v>
          </cell>
        </row>
        <row r="79">
          <cell r="K79">
            <v>10.3</v>
          </cell>
          <cell r="L79">
            <v>9.4</v>
          </cell>
          <cell r="M79">
            <v>8.1</v>
          </cell>
          <cell r="N79">
            <v>7.1</v>
          </cell>
          <cell r="O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46"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9922767</v>
      </c>
      <c r="BO4" s="411"/>
      <c r="BP4" s="411"/>
      <c r="BQ4" s="411"/>
      <c r="BR4" s="411"/>
      <c r="BS4" s="411"/>
      <c r="BT4" s="411"/>
      <c r="BU4" s="412"/>
      <c r="BV4" s="410">
        <v>10645183</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13.5</v>
      </c>
      <c r="CU4" s="588"/>
      <c r="CV4" s="588"/>
      <c r="CW4" s="588"/>
      <c r="CX4" s="588"/>
      <c r="CY4" s="588"/>
      <c r="CZ4" s="588"/>
      <c r="DA4" s="589"/>
      <c r="DB4" s="587">
        <v>13.2</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9069643</v>
      </c>
      <c r="BO5" s="416"/>
      <c r="BP5" s="416"/>
      <c r="BQ5" s="416"/>
      <c r="BR5" s="416"/>
      <c r="BS5" s="416"/>
      <c r="BT5" s="416"/>
      <c r="BU5" s="417"/>
      <c r="BV5" s="415">
        <v>9812645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83</v>
      </c>
      <c r="CU5" s="386"/>
      <c r="CV5" s="386"/>
      <c r="CW5" s="386"/>
      <c r="CX5" s="386"/>
      <c r="CY5" s="386"/>
      <c r="CZ5" s="386"/>
      <c r="DA5" s="387"/>
      <c r="DB5" s="385">
        <v>78.900000000000006</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853124</v>
      </c>
      <c r="BO6" s="416"/>
      <c r="BP6" s="416"/>
      <c r="BQ6" s="416"/>
      <c r="BR6" s="416"/>
      <c r="BS6" s="416"/>
      <c r="BT6" s="416"/>
      <c r="BU6" s="417"/>
      <c r="BV6" s="415">
        <v>832538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88.8</v>
      </c>
      <c r="CU6" s="562"/>
      <c r="CV6" s="562"/>
      <c r="CW6" s="562"/>
      <c r="CX6" s="562"/>
      <c r="CY6" s="562"/>
      <c r="CZ6" s="562"/>
      <c r="DA6" s="563"/>
      <c r="DB6" s="561">
        <v>84.9</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49634</v>
      </c>
      <c r="BO7" s="416"/>
      <c r="BP7" s="416"/>
      <c r="BQ7" s="416"/>
      <c r="BR7" s="416"/>
      <c r="BS7" s="416"/>
      <c r="BT7" s="416"/>
      <c r="BU7" s="417"/>
      <c r="BV7" s="415">
        <v>41403</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5954518</v>
      </c>
      <c r="CU7" s="416"/>
      <c r="CV7" s="416"/>
      <c r="CW7" s="416"/>
      <c r="CX7" s="416"/>
      <c r="CY7" s="416"/>
      <c r="CZ7" s="416"/>
      <c r="DA7" s="417"/>
      <c r="DB7" s="415">
        <v>5983749</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803490</v>
      </c>
      <c r="BO8" s="416"/>
      <c r="BP8" s="416"/>
      <c r="BQ8" s="416"/>
      <c r="BR8" s="416"/>
      <c r="BS8" s="416"/>
      <c r="BT8" s="416"/>
      <c r="BU8" s="417"/>
      <c r="BV8" s="415">
        <v>791135</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0.78</v>
      </c>
      <c r="CU8" s="525"/>
      <c r="CV8" s="525"/>
      <c r="CW8" s="525"/>
      <c r="CX8" s="525"/>
      <c r="CY8" s="525"/>
      <c r="CZ8" s="525"/>
      <c r="DA8" s="526"/>
      <c r="DB8" s="524">
        <v>0.78</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30565</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12355</v>
      </c>
      <c r="BO9" s="416"/>
      <c r="BP9" s="416"/>
      <c r="BQ9" s="416"/>
      <c r="BR9" s="416"/>
      <c r="BS9" s="416"/>
      <c r="BT9" s="416"/>
      <c r="BU9" s="417"/>
      <c r="BV9" s="415">
        <v>217728</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11</v>
      </c>
      <c r="CU9" s="386"/>
      <c r="CV9" s="386"/>
      <c r="CW9" s="386"/>
      <c r="CX9" s="386"/>
      <c r="CY9" s="386"/>
      <c r="CZ9" s="386"/>
      <c r="DA9" s="387"/>
      <c r="DB9" s="385">
        <v>8.8000000000000007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30998</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162956</v>
      </c>
      <c r="BO10" s="416"/>
      <c r="BP10" s="416"/>
      <c r="BQ10" s="416"/>
      <c r="BR10" s="416"/>
      <c r="BS10" s="416"/>
      <c r="BT10" s="416"/>
      <c r="BU10" s="417"/>
      <c r="BV10" s="415">
        <v>225050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31259</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16810</v>
      </c>
      <c r="BO12" s="416"/>
      <c r="BP12" s="416"/>
      <c r="BQ12" s="416"/>
      <c r="BR12" s="416"/>
      <c r="BS12" s="416"/>
      <c r="BT12" s="416"/>
      <c r="BU12" s="417"/>
      <c r="BV12" s="415">
        <v>294126</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30154</v>
      </c>
      <c r="S13" s="517"/>
      <c r="T13" s="517"/>
      <c r="U13" s="517"/>
      <c r="V13" s="518"/>
      <c r="W13" s="504" t="s">
        <v>123</v>
      </c>
      <c r="X13" s="428"/>
      <c r="Y13" s="428"/>
      <c r="Z13" s="428"/>
      <c r="AA13" s="428"/>
      <c r="AB13" s="429"/>
      <c r="AC13" s="391">
        <v>978</v>
      </c>
      <c r="AD13" s="392"/>
      <c r="AE13" s="392"/>
      <c r="AF13" s="392"/>
      <c r="AG13" s="393"/>
      <c r="AH13" s="391">
        <v>1007</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158501</v>
      </c>
      <c r="BO13" s="416"/>
      <c r="BP13" s="416"/>
      <c r="BQ13" s="416"/>
      <c r="BR13" s="416"/>
      <c r="BS13" s="416"/>
      <c r="BT13" s="416"/>
      <c r="BU13" s="417"/>
      <c r="BV13" s="415">
        <v>148652</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6.1</v>
      </c>
      <c r="CU13" s="386"/>
      <c r="CV13" s="386"/>
      <c r="CW13" s="386"/>
      <c r="CX13" s="386"/>
      <c r="CY13" s="386"/>
      <c r="CZ13" s="386"/>
      <c r="DA13" s="387"/>
      <c r="DB13" s="385">
        <v>9.1999999999999993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31387</v>
      </c>
      <c r="S14" s="517"/>
      <c r="T14" s="517"/>
      <c r="U14" s="517"/>
      <c r="V14" s="518"/>
      <c r="W14" s="519"/>
      <c r="X14" s="431"/>
      <c r="Y14" s="431"/>
      <c r="Z14" s="431"/>
      <c r="AA14" s="431"/>
      <c r="AB14" s="432"/>
      <c r="AC14" s="509">
        <v>6.7</v>
      </c>
      <c r="AD14" s="510"/>
      <c r="AE14" s="510"/>
      <c r="AF14" s="510"/>
      <c r="AG14" s="511"/>
      <c r="AH14" s="509">
        <v>6.9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25.2</v>
      </c>
      <c r="CU14" s="488"/>
      <c r="CV14" s="488"/>
      <c r="CW14" s="488"/>
      <c r="CX14" s="488"/>
      <c r="CY14" s="488"/>
      <c r="CZ14" s="488"/>
      <c r="DA14" s="489"/>
      <c r="DB14" s="520">
        <v>25.9</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30384</v>
      </c>
      <c r="S15" s="517"/>
      <c r="T15" s="517"/>
      <c r="U15" s="517"/>
      <c r="V15" s="518"/>
      <c r="W15" s="504" t="s">
        <v>130</v>
      </c>
      <c r="X15" s="428"/>
      <c r="Y15" s="428"/>
      <c r="Z15" s="428"/>
      <c r="AA15" s="428"/>
      <c r="AB15" s="429"/>
      <c r="AC15" s="391">
        <v>5244</v>
      </c>
      <c r="AD15" s="392"/>
      <c r="AE15" s="392"/>
      <c r="AF15" s="392"/>
      <c r="AG15" s="393"/>
      <c r="AH15" s="391">
        <v>5358</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3574040</v>
      </c>
      <c r="BO15" s="411"/>
      <c r="BP15" s="411"/>
      <c r="BQ15" s="411"/>
      <c r="BR15" s="411"/>
      <c r="BS15" s="411"/>
      <c r="BT15" s="411"/>
      <c r="BU15" s="412"/>
      <c r="BV15" s="410">
        <v>3483331</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35.700000000000003</v>
      </c>
      <c r="AD16" s="510"/>
      <c r="AE16" s="510"/>
      <c r="AF16" s="510"/>
      <c r="AG16" s="511"/>
      <c r="AH16" s="509">
        <v>36.700000000000003</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4561359</v>
      </c>
      <c r="BO16" s="416"/>
      <c r="BP16" s="416"/>
      <c r="BQ16" s="416"/>
      <c r="BR16" s="416"/>
      <c r="BS16" s="416"/>
      <c r="BT16" s="416"/>
      <c r="BU16" s="417"/>
      <c r="BV16" s="415">
        <v>4537742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8467</v>
      </c>
      <c r="AD17" s="392"/>
      <c r="AE17" s="392"/>
      <c r="AF17" s="392"/>
      <c r="AG17" s="393"/>
      <c r="AH17" s="391">
        <v>8238</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4545277</v>
      </c>
      <c r="BO17" s="416"/>
      <c r="BP17" s="416"/>
      <c r="BQ17" s="416"/>
      <c r="BR17" s="416"/>
      <c r="BS17" s="416"/>
      <c r="BT17" s="416"/>
      <c r="BU17" s="417"/>
      <c r="BV17" s="415">
        <v>4418696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29.18</v>
      </c>
      <c r="M18" s="480"/>
      <c r="N18" s="480"/>
      <c r="O18" s="480"/>
      <c r="P18" s="480"/>
      <c r="Q18" s="480"/>
      <c r="R18" s="481"/>
      <c r="S18" s="481"/>
      <c r="T18" s="481"/>
      <c r="U18" s="481"/>
      <c r="V18" s="482"/>
      <c r="W18" s="496"/>
      <c r="X18" s="497"/>
      <c r="Y18" s="497"/>
      <c r="Z18" s="497"/>
      <c r="AA18" s="497"/>
      <c r="AB18" s="505"/>
      <c r="AC18" s="379">
        <v>57.6</v>
      </c>
      <c r="AD18" s="380"/>
      <c r="AE18" s="380"/>
      <c r="AF18" s="380"/>
      <c r="AG18" s="483"/>
      <c r="AH18" s="379">
        <v>56.4</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4931096</v>
      </c>
      <c r="BO18" s="416"/>
      <c r="BP18" s="416"/>
      <c r="BQ18" s="416"/>
      <c r="BR18" s="416"/>
      <c r="BS18" s="416"/>
      <c r="BT18" s="416"/>
      <c r="BU18" s="417"/>
      <c r="BV18" s="415">
        <v>4796944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1047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7232852</v>
      </c>
      <c r="BO19" s="416"/>
      <c r="BP19" s="416"/>
      <c r="BQ19" s="416"/>
      <c r="BR19" s="416"/>
      <c r="BS19" s="416"/>
      <c r="BT19" s="416"/>
      <c r="BU19" s="417"/>
      <c r="BV19" s="415">
        <v>7363765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11225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8394605</v>
      </c>
      <c r="BO23" s="416"/>
      <c r="BP23" s="416"/>
      <c r="BQ23" s="416"/>
      <c r="BR23" s="416"/>
      <c r="BS23" s="416"/>
      <c r="BT23" s="416"/>
      <c r="BU23" s="417"/>
      <c r="BV23" s="415">
        <v>8519841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6930</v>
      </c>
      <c r="R24" s="392"/>
      <c r="S24" s="392"/>
      <c r="T24" s="392"/>
      <c r="U24" s="392"/>
      <c r="V24" s="393"/>
      <c r="W24" s="457"/>
      <c r="X24" s="448"/>
      <c r="Y24" s="449"/>
      <c r="Z24" s="388" t="s">
        <v>154</v>
      </c>
      <c r="AA24" s="389"/>
      <c r="AB24" s="389"/>
      <c r="AC24" s="389"/>
      <c r="AD24" s="389"/>
      <c r="AE24" s="389"/>
      <c r="AF24" s="389"/>
      <c r="AG24" s="390"/>
      <c r="AH24" s="391">
        <v>145</v>
      </c>
      <c r="AI24" s="392"/>
      <c r="AJ24" s="392"/>
      <c r="AK24" s="392"/>
      <c r="AL24" s="393"/>
      <c r="AM24" s="391">
        <v>418470</v>
      </c>
      <c r="AN24" s="392"/>
      <c r="AO24" s="392"/>
      <c r="AP24" s="392"/>
      <c r="AQ24" s="392"/>
      <c r="AR24" s="393"/>
      <c r="AS24" s="391">
        <v>2886</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8048520</v>
      </c>
      <c r="BO24" s="416"/>
      <c r="BP24" s="416"/>
      <c r="BQ24" s="416"/>
      <c r="BR24" s="416"/>
      <c r="BS24" s="416"/>
      <c r="BT24" s="416"/>
      <c r="BU24" s="417"/>
      <c r="BV24" s="415">
        <v>8090489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5760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737689</v>
      </c>
      <c r="BO25" s="411"/>
      <c r="BP25" s="411"/>
      <c r="BQ25" s="411"/>
      <c r="BR25" s="411"/>
      <c r="BS25" s="411"/>
      <c r="BT25" s="411"/>
      <c r="BU25" s="412"/>
      <c r="BV25" s="410">
        <v>666784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5538</v>
      </c>
      <c r="R26" s="392"/>
      <c r="S26" s="392"/>
      <c r="T26" s="392"/>
      <c r="U26" s="392"/>
      <c r="V26" s="393"/>
      <c r="W26" s="457"/>
      <c r="X26" s="448"/>
      <c r="Y26" s="449"/>
      <c r="Z26" s="388" t="s">
        <v>160</v>
      </c>
      <c r="AA26" s="470"/>
      <c r="AB26" s="470"/>
      <c r="AC26" s="470"/>
      <c r="AD26" s="470"/>
      <c r="AE26" s="470"/>
      <c r="AF26" s="470"/>
      <c r="AG26" s="471"/>
      <c r="AH26" s="391">
        <v>1</v>
      </c>
      <c r="AI26" s="392"/>
      <c r="AJ26" s="392"/>
      <c r="AK26" s="392"/>
      <c r="AL26" s="393"/>
      <c r="AM26" s="391" t="s">
        <v>161</v>
      </c>
      <c r="AN26" s="392"/>
      <c r="AO26" s="392"/>
      <c r="AP26" s="392"/>
      <c r="AQ26" s="392"/>
      <c r="AR26" s="393"/>
      <c r="AS26" s="391" t="s">
        <v>161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3110</v>
      </c>
      <c r="R27" s="392"/>
      <c r="S27" s="392"/>
      <c r="T27" s="392"/>
      <c r="U27" s="392"/>
      <c r="V27" s="393"/>
      <c r="W27" s="457"/>
      <c r="X27" s="448"/>
      <c r="Y27" s="449"/>
      <c r="Z27" s="388" t="s">
        <v>164</v>
      </c>
      <c r="AA27" s="389"/>
      <c r="AB27" s="389"/>
      <c r="AC27" s="389"/>
      <c r="AD27" s="389"/>
      <c r="AE27" s="389"/>
      <c r="AF27" s="389"/>
      <c r="AG27" s="390"/>
      <c r="AH27" s="391">
        <v>3</v>
      </c>
      <c r="AI27" s="392"/>
      <c r="AJ27" s="392"/>
      <c r="AK27" s="392"/>
      <c r="AL27" s="393"/>
      <c r="AM27" s="391">
        <v>12522</v>
      </c>
      <c r="AN27" s="392"/>
      <c r="AO27" s="392"/>
      <c r="AP27" s="392"/>
      <c r="AQ27" s="392"/>
      <c r="AR27" s="393"/>
      <c r="AS27" s="391">
        <v>4174</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201379</v>
      </c>
      <c r="BO27" s="419"/>
      <c r="BP27" s="419"/>
      <c r="BQ27" s="419"/>
      <c r="BR27" s="419"/>
      <c r="BS27" s="419"/>
      <c r="BT27" s="419"/>
      <c r="BU27" s="420"/>
      <c r="BV27" s="418">
        <v>201379</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2530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1172243</v>
      </c>
      <c r="BO28" s="411"/>
      <c r="BP28" s="411"/>
      <c r="BQ28" s="411"/>
      <c r="BR28" s="411"/>
      <c r="BS28" s="411"/>
      <c r="BT28" s="411"/>
      <c r="BU28" s="412"/>
      <c r="BV28" s="410">
        <v>1026097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12</v>
      </c>
      <c r="M29" s="392"/>
      <c r="N29" s="392"/>
      <c r="O29" s="392"/>
      <c r="P29" s="393"/>
      <c r="Q29" s="391">
        <v>2220</v>
      </c>
      <c r="R29" s="392"/>
      <c r="S29" s="392"/>
      <c r="T29" s="392"/>
      <c r="U29" s="392"/>
      <c r="V29" s="393"/>
      <c r="W29" s="458"/>
      <c r="X29" s="459"/>
      <c r="Y29" s="460"/>
      <c r="Z29" s="388" t="s">
        <v>171</v>
      </c>
      <c r="AA29" s="389"/>
      <c r="AB29" s="389"/>
      <c r="AC29" s="389"/>
      <c r="AD29" s="389"/>
      <c r="AE29" s="389"/>
      <c r="AF29" s="389"/>
      <c r="AG29" s="390"/>
      <c r="AH29" s="391">
        <v>148</v>
      </c>
      <c r="AI29" s="392"/>
      <c r="AJ29" s="392"/>
      <c r="AK29" s="392"/>
      <c r="AL29" s="393"/>
      <c r="AM29" s="391">
        <v>430992</v>
      </c>
      <c r="AN29" s="392"/>
      <c r="AO29" s="392"/>
      <c r="AP29" s="392"/>
      <c r="AQ29" s="392"/>
      <c r="AR29" s="393"/>
      <c r="AS29" s="391">
        <v>2912</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750531</v>
      </c>
      <c r="BO29" s="416"/>
      <c r="BP29" s="416"/>
      <c r="BQ29" s="416"/>
      <c r="BR29" s="416"/>
      <c r="BS29" s="416"/>
      <c r="BT29" s="416"/>
      <c r="BU29" s="417"/>
      <c r="BV29" s="415">
        <v>799924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99.1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1379849</v>
      </c>
      <c r="BO30" s="419"/>
      <c r="BP30" s="419"/>
      <c r="BQ30" s="419"/>
      <c r="BR30" s="419"/>
      <c r="BS30" s="419"/>
      <c r="BT30" s="419"/>
      <c r="BU30" s="420"/>
      <c r="BV30" s="418">
        <v>1193023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児玉郡市広域市町村圏組合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IF('各会計、関係団体の財政状況及び健全化判断比率'!B32="","",'各会計、関係団体の財政状況及び健全化判断比率'!B32)</f>
        <v>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本庄上里学校給食センター（オッケー）</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埼玉県後期高齢者医療広域連合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埼玉県後期高齢者医療広域連合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埼玉県市町村総合事務組合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埼玉県市町村総合事務組合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彩の国さいたま人づくり広域連合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8" t="s">
        <v>524</v>
      </c>
      <c r="D34" s="1188"/>
      <c r="E34" s="1189"/>
      <c r="F34" s="32">
        <v>10.36</v>
      </c>
      <c r="G34" s="33">
        <v>9.58</v>
      </c>
      <c r="H34" s="33">
        <v>9.76</v>
      </c>
      <c r="I34" s="33">
        <v>13.22</v>
      </c>
      <c r="J34" s="34">
        <v>13.49</v>
      </c>
      <c r="K34" s="22"/>
      <c r="L34" s="22"/>
      <c r="M34" s="22"/>
      <c r="N34" s="22"/>
      <c r="O34" s="22"/>
      <c r="P34" s="22"/>
    </row>
    <row r="35" spans="1:16" ht="39" customHeight="1" x14ac:dyDescent="0.15">
      <c r="A35" s="22"/>
      <c r="B35" s="35"/>
      <c r="C35" s="1182" t="s">
        <v>525</v>
      </c>
      <c r="D35" s="1183"/>
      <c r="E35" s="1184"/>
      <c r="F35" s="36">
        <v>12.29</v>
      </c>
      <c r="G35" s="37">
        <v>12.19</v>
      </c>
      <c r="H35" s="37">
        <v>6.33</v>
      </c>
      <c r="I35" s="37">
        <v>4.17</v>
      </c>
      <c r="J35" s="38">
        <v>7.03</v>
      </c>
      <c r="K35" s="22"/>
      <c r="L35" s="22"/>
      <c r="M35" s="22"/>
      <c r="N35" s="22"/>
      <c r="O35" s="22"/>
      <c r="P35" s="22"/>
    </row>
    <row r="36" spans="1:16" ht="39" customHeight="1" x14ac:dyDescent="0.15">
      <c r="A36" s="22"/>
      <c r="B36" s="35"/>
      <c r="C36" s="1182" t="s">
        <v>526</v>
      </c>
      <c r="D36" s="1183"/>
      <c r="E36" s="1184"/>
      <c r="F36" s="36">
        <v>4.72</v>
      </c>
      <c r="G36" s="37">
        <v>4.21</v>
      </c>
      <c r="H36" s="37">
        <v>3.96</v>
      </c>
      <c r="I36" s="37">
        <v>4.88</v>
      </c>
      <c r="J36" s="38">
        <v>5.74</v>
      </c>
      <c r="K36" s="22"/>
      <c r="L36" s="22"/>
      <c r="M36" s="22"/>
      <c r="N36" s="22"/>
      <c r="O36" s="22"/>
      <c r="P36" s="22"/>
    </row>
    <row r="37" spans="1:16" ht="39" customHeight="1" x14ac:dyDescent="0.15">
      <c r="A37" s="22"/>
      <c r="B37" s="35"/>
      <c r="C37" s="1182" t="s">
        <v>527</v>
      </c>
      <c r="D37" s="1183"/>
      <c r="E37" s="1184"/>
      <c r="F37" s="36">
        <v>0.65</v>
      </c>
      <c r="G37" s="37">
        <v>0.48</v>
      </c>
      <c r="H37" s="37">
        <v>0.97</v>
      </c>
      <c r="I37" s="37">
        <v>1.39</v>
      </c>
      <c r="J37" s="38">
        <v>1.73</v>
      </c>
      <c r="K37" s="22"/>
      <c r="L37" s="22"/>
      <c r="M37" s="22"/>
      <c r="N37" s="22"/>
      <c r="O37" s="22"/>
      <c r="P37" s="22"/>
    </row>
    <row r="38" spans="1:16" ht="39" customHeight="1" x14ac:dyDescent="0.15">
      <c r="A38" s="22"/>
      <c r="B38" s="35"/>
      <c r="C38" s="1182" t="s">
        <v>528</v>
      </c>
      <c r="D38" s="1183"/>
      <c r="E38" s="1184"/>
      <c r="F38" s="36" t="s">
        <v>478</v>
      </c>
      <c r="G38" s="37" t="s">
        <v>478</v>
      </c>
      <c r="H38" s="37">
        <v>0.33</v>
      </c>
      <c r="I38" s="37">
        <v>0.75</v>
      </c>
      <c r="J38" s="38">
        <v>1.1499999999999999</v>
      </c>
      <c r="K38" s="22"/>
      <c r="L38" s="22"/>
      <c r="M38" s="22"/>
      <c r="N38" s="22"/>
      <c r="O38" s="22"/>
      <c r="P38" s="22"/>
    </row>
    <row r="39" spans="1:16" ht="39" customHeight="1" x14ac:dyDescent="0.15">
      <c r="A39" s="22"/>
      <c r="B39" s="35"/>
      <c r="C39" s="1182" t="s">
        <v>529</v>
      </c>
      <c r="D39" s="1183"/>
      <c r="E39" s="1184"/>
      <c r="F39" s="36">
        <v>0.01</v>
      </c>
      <c r="G39" s="37">
        <v>0.03</v>
      </c>
      <c r="H39" s="37">
        <v>0.03</v>
      </c>
      <c r="I39" s="37">
        <v>0</v>
      </c>
      <c r="J39" s="38">
        <v>0.03</v>
      </c>
      <c r="K39" s="22"/>
      <c r="L39" s="22"/>
      <c r="M39" s="22"/>
      <c r="N39" s="22"/>
      <c r="O39" s="22"/>
      <c r="P39" s="22"/>
    </row>
    <row r="40" spans="1:16" ht="39" customHeight="1" x14ac:dyDescent="0.15">
      <c r="A40" s="22"/>
      <c r="B40" s="35"/>
      <c r="C40" s="1182" t="s">
        <v>530</v>
      </c>
      <c r="D40" s="1183"/>
      <c r="E40" s="1184"/>
      <c r="F40" s="36">
        <v>0</v>
      </c>
      <c r="G40" s="37">
        <v>0.01</v>
      </c>
      <c r="H40" s="37">
        <v>0.02</v>
      </c>
      <c r="I40" s="37">
        <v>0.02</v>
      </c>
      <c r="J40" s="38">
        <v>0.02</v>
      </c>
      <c r="K40" s="22"/>
      <c r="L40" s="22"/>
      <c r="M40" s="22"/>
      <c r="N40" s="22"/>
      <c r="O40" s="22"/>
      <c r="P40" s="22"/>
    </row>
    <row r="41" spans="1:16" ht="39" customHeight="1" x14ac:dyDescent="0.15">
      <c r="A41" s="22"/>
      <c r="B41" s="35"/>
      <c r="C41" s="1182"/>
      <c r="D41" s="1183"/>
      <c r="E41" s="1184"/>
      <c r="F41" s="36"/>
      <c r="G41" s="37"/>
      <c r="H41" s="37"/>
      <c r="I41" s="37"/>
      <c r="J41" s="38"/>
      <c r="K41" s="22"/>
      <c r="L41" s="22"/>
      <c r="M41" s="22"/>
      <c r="N41" s="22"/>
      <c r="O41" s="22"/>
      <c r="P41" s="22"/>
    </row>
    <row r="42" spans="1:16" ht="39" customHeight="1" x14ac:dyDescent="0.15">
      <c r="A42" s="22"/>
      <c r="B42" s="39"/>
      <c r="C42" s="1182" t="s">
        <v>531</v>
      </c>
      <c r="D42" s="1183"/>
      <c r="E42" s="1184"/>
      <c r="F42" s="36" t="s">
        <v>478</v>
      </c>
      <c r="G42" s="37" t="s">
        <v>478</v>
      </c>
      <c r="H42" s="37" t="s">
        <v>478</v>
      </c>
      <c r="I42" s="37" t="s">
        <v>478</v>
      </c>
      <c r="J42" s="38" t="s">
        <v>478</v>
      </c>
      <c r="K42" s="22"/>
      <c r="L42" s="22"/>
      <c r="M42" s="22"/>
      <c r="N42" s="22"/>
      <c r="O42" s="22"/>
      <c r="P42" s="22"/>
    </row>
    <row r="43" spans="1:16" ht="39" customHeight="1" thickBot="1" x14ac:dyDescent="0.2">
      <c r="A43" s="22"/>
      <c r="B43" s="40"/>
      <c r="C43" s="1185" t="s">
        <v>532</v>
      </c>
      <c r="D43" s="1186"/>
      <c r="E43" s="1187"/>
      <c r="F43" s="41">
        <v>0.33</v>
      </c>
      <c r="G43" s="42">
        <v>1.25</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8" t="s">
        <v>11</v>
      </c>
      <c r="C45" s="1199"/>
      <c r="D45" s="58"/>
      <c r="E45" s="1204" t="s">
        <v>12</v>
      </c>
      <c r="F45" s="1204"/>
      <c r="G45" s="1204"/>
      <c r="H45" s="1204"/>
      <c r="I45" s="1204"/>
      <c r="J45" s="1205"/>
      <c r="K45" s="59">
        <v>662</v>
      </c>
      <c r="L45" s="60">
        <v>675</v>
      </c>
      <c r="M45" s="60">
        <v>695</v>
      </c>
      <c r="N45" s="60">
        <v>672</v>
      </c>
      <c r="O45" s="61">
        <v>816</v>
      </c>
      <c r="P45" s="48"/>
      <c r="Q45" s="48"/>
      <c r="R45" s="48"/>
      <c r="S45" s="48"/>
      <c r="T45" s="48"/>
      <c r="U45" s="48"/>
    </row>
    <row r="46" spans="1:21" ht="30.75" customHeight="1" x14ac:dyDescent="0.15">
      <c r="A46" s="48"/>
      <c r="B46" s="1200"/>
      <c r="C46" s="1201"/>
      <c r="D46" s="62"/>
      <c r="E46" s="1192" t="s">
        <v>13</v>
      </c>
      <c r="F46" s="1192"/>
      <c r="G46" s="1192"/>
      <c r="H46" s="1192"/>
      <c r="I46" s="1192"/>
      <c r="J46" s="1193"/>
      <c r="K46" s="63" t="s">
        <v>478</v>
      </c>
      <c r="L46" s="64" t="s">
        <v>478</v>
      </c>
      <c r="M46" s="64" t="s">
        <v>478</v>
      </c>
      <c r="N46" s="64" t="s">
        <v>478</v>
      </c>
      <c r="O46" s="65" t="s">
        <v>478</v>
      </c>
      <c r="P46" s="48"/>
      <c r="Q46" s="48"/>
      <c r="R46" s="48"/>
      <c r="S46" s="48"/>
      <c r="T46" s="48"/>
      <c r="U46" s="48"/>
    </row>
    <row r="47" spans="1:21" ht="30.75" customHeight="1" x14ac:dyDescent="0.15">
      <c r="A47" s="48"/>
      <c r="B47" s="1200"/>
      <c r="C47" s="1201"/>
      <c r="D47" s="62"/>
      <c r="E47" s="1192" t="s">
        <v>14</v>
      </c>
      <c r="F47" s="1192"/>
      <c r="G47" s="1192"/>
      <c r="H47" s="1192"/>
      <c r="I47" s="1192"/>
      <c r="J47" s="1193"/>
      <c r="K47" s="63" t="s">
        <v>478</v>
      </c>
      <c r="L47" s="64" t="s">
        <v>478</v>
      </c>
      <c r="M47" s="64" t="s">
        <v>478</v>
      </c>
      <c r="N47" s="64" t="s">
        <v>478</v>
      </c>
      <c r="O47" s="65" t="s">
        <v>478</v>
      </c>
      <c r="P47" s="48"/>
      <c r="Q47" s="48"/>
      <c r="R47" s="48"/>
      <c r="S47" s="48"/>
      <c r="T47" s="48"/>
      <c r="U47" s="48"/>
    </row>
    <row r="48" spans="1:21" ht="30.75" customHeight="1" x14ac:dyDescent="0.15">
      <c r="A48" s="48"/>
      <c r="B48" s="1200"/>
      <c r="C48" s="1201"/>
      <c r="D48" s="62"/>
      <c r="E48" s="1192" t="s">
        <v>15</v>
      </c>
      <c r="F48" s="1192"/>
      <c r="G48" s="1192"/>
      <c r="H48" s="1192"/>
      <c r="I48" s="1192"/>
      <c r="J48" s="1193"/>
      <c r="K48" s="63">
        <v>94</v>
      </c>
      <c r="L48" s="64">
        <v>122</v>
      </c>
      <c r="M48" s="64">
        <v>132</v>
      </c>
      <c r="N48" s="64">
        <v>155</v>
      </c>
      <c r="O48" s="65">
        <v>152</v>
      </c>
      <c r="P48" s="48"/>
      <c r="Q48" s="48"/>
      <c r="R48" s="48"/>
      <c r="S48" s="48"/>
      <c r="T48" s="48"/>
      <c r="U48" s="48"/>
    </row>
    <row r="49" spans="1:21" ht="30.75" customHeight="1" x14ac:dyDescent="0.15">
      <c r="A49" s="48"/>
      <c r="B49" s="1200"/>
      <c r="C49" s="1201"/>
      <c r="D49" s="62"/>
      <c r="E49" s="1192" t="s">
        <v>16</v>
      </c>
      <c r="F49" s="1192"/>
      <c r="G49" s="1192"/>
      <c r="H49" s="1192"/>
      <c r="I49" s="1192"/>
      <c r="J49" s="1193"/>
      <c r="K49" s="63">
        <v>309</v>
      </c>
      <c r="L49" s="64">
        <v>284</v>
      </c>
      <c r="M49" s="64">
        <v>158</v>
      </c>
      <c r="N49" s="64">
        <v>118</v>
      </c>
      <c r="O49" s="65">
        <v>129</v>
      </c>
      <c r="P49" s="48"/>
      <c r="Q49" s="48"/>
      <c r="R49" s="48"/>
      <c r="S49" s="48"/>
      <c r="T49" s="48"/>
      <c r="U49" s="48"/>
    </row>
    <row r="50" spans="1:21" ht="30.75" customHeight="1" x14ac:dyDescent="0.15">
      <c r="A50" s="48"/>
      <c r="B50" s="1200"/>
      <c r="C50" s="1201"/>
      <c r="D50" s="62"/>
      <c r="E50" s="1192" t="s">
        <v>17</v>
      </c>
      <c r="F50" s="1192"/>
      <c r="G50" s="1192"/>
      <c r="H50" s="1192"/>
      <c r="I50" s="1192"/>
      <c r="J50" s="1193"/>
      <c r="K50" s="63">
        <v>57</v>
      </c>
      <c r="L50" s="64">
        <v>474</v>
      </c>
      <c r="M50" s="64">
        <v>21</v>
      </c>
      <c r="N50" s="64">
        <v>21</v>
      </c>
      <c r="O50" s="65">
        <v>20</v>
      </c>
      <c r="P50" s="48"/>
      <c r="Q50" s="48"/>
      <c r="R50" s="48"/>
      <c r="S50" s="48"/>
      <c r="T50" s="48"/>
      <c r="U50" s="48"/>
    </row>
    <row r="51" spans="1:21" ht="30.75" customHeight="1" x14ac:dyDescent="0.15">
      <c r="A51" s="48"/>
      <c r="B51" s="1202"/>
      <c r="C51" s="1203"/>
      <c r="D51" s="66"/>
      <c r="E51" s="1192" t="s">
        <v>18</v>
      </c>
      <c r="F51" s="1192"/>
      <c r="G51" s="1192"/>
      <c r="H51" s="1192"/>
      <c r="I51" s="1192"/>
      <c r="J51" s="1193"/>
      <c r="K51" s="63" t="s">
        <v>478</v>
      </c>
      <c r="L51" s="64" t="s">
        <v>478</v>
      </c>
      <c r="M51" s="64" t="s">
        <v>478</v>
      </c>
      <c r="N51" s="64" t="s">
        <v>478</v>
      </c>
      <c r="O51" s="65" t="s">
        <v>478</v>
      </c>
      <c r="P51" s="48"/>
      <c r="Q51" s="48"/>
      <c r="R51" s="48"/>
      <c r="S51" s="48"/>
      <c r="T51" s="48"/>
      <c r="U51" s="48"/>
    </row>
    <row r="52" spans="1:21" ht="30.75" customHeight="1" x14ac:dyDescent="0.15">
      <c r="A52" s="48"/>
      <c r="B52" s="1190" t="s">
        <v>19</v>
      </c>
      <c r="C52" s="1191"/>
      <c r="D52" s="66"/>
      <c r="E52" s="1192" t="s">
        <v>20</v>
      </c>
      <c r="F52" s="1192"/>
      <c r="G52" s="1192"/>
      <c r="H52" s="1192"/>
      <c r="I52" s="1192"/>
      <c r="J52" s="1193"/>
      <c r="K52" s="63">
        <v>636</v>
      </c>
      <c r="L52" s="64">
        <v>669</v>
      </c>
      <c r="M52" s="64">
        <v>701</v>
      </c>
      <c r="N52" s="64">
        <v>695</v>
      </c>
      <c r="O52" s="65">
        <v>721</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486</v>
      </c>
      <c r="L53" s="69">
        <v>886</v>
      </c>
      <c r="M53" s="69">
        <v>305</v>
      </c>
      <c r="N53" s="69">
        <v>271</v>
      </c>
      <c r="O53" s="70">
        <v>396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8" t="s">
        <v>24</v>
      </c>
      <c r="C41" s="1219"/>
      <c r="D41" s="81"/>
      <c r="E41" s="1220" t="s">
        <v>25</v>
      </c>
      <c r="F41" s="1220"/>
      <c r="G41" s="1220"/>
      <c r="H41" s="1221"/>
      <c r="I41" s="82">
        <v>6956</v>
      </c>
      <c r="J41" s="83">
        <v>8087</v>
      </c>
      <c r="K41" s="83">
        <v>8418</v>
      </c>
      <c r="L41" s="83">
        <v>8520</v>
      </c>
      <c r="M41" s="84">
        <v>8395</v>
      </c>
    </row>
    <row r="42" spans="2:13" ht="27.75" customHeight="1" x14ac:dyDescent="0.15">
      <c r="B42" s="1208"/>
      <c r="C42" s="1209"/>
      <c r="D42" s="85"/>
      <c r="E42" s="1212" t="s">
        <v>26</v>
      </c>
      <c r="F42" s="1212"/>
      <c r="G42" s="1212"/>
      <c r="H42" s="1213"/>
      <c r="I42" s="86">
        <v>181</v>
      </c>
      <c r="J42" s="87">
        <v>144</v>
      </c>
      <c r="K42" s="87">
        <v>124</v>
      </c>
      <c r="L42" s="87">
        <v>107</v>
      </c>
      <c r="M42" s="88">
        <v>88</v>
      </c>
    </row>
    <row r="43" spans="2:13" ht="27.75" customHeight="1" x14ac:dyDescent="0.15">
      <c r="B43" s="1208"/>
      <c r="C43" s="1209"/>
      <c r="D43" s="85"/>
      <c r="E43" s="1212" t="s">
        <v>27</v>
      </c>
      <c r="F43" s="1212"/>
      <c r="G43" s="1212"/>
      <c r="H43" s="1213"/>
      <c r="I43" s="86">
        <v>2871</v>
      </c>
      <c r="J43" s="87">
        <v>2877</v>
      </c>
      <c r="K43" s="87">
        <v>2873</v>
      </c>
      <c r="L43" s="87">
        <v>2790</v>
      </c>
      <c r="M43" s="88">
        <v>2638</v>
      </c>
    </row>
    <row r="44" spans="2:13" ht="27.75" customHeight="1" x14ac:dyDescent="0.15">
      <c r="B44" s="1208"/>
      <c r="C44" s="1209"/>
      <c r="D44" s="85"/>
      <c r="E44" s="1212" t="s">
        <v>28</v>
      </c>
      <c r="F44" s="1212"/>
      <c r="G44" s="1212"/>
      <c r="H44" s="1213"/>
      <c r="I44" s="86">
        <v>797</v>
      </c>
      <c r="J44" s="87">
        <v>576</v>
      </c>
      <c r="K44" s="87">
        <v>823</v>
      </c>
      <c r="L44" s="87">
        <v>792</v>
      </c>
      <c r="M44" s="88">
        <v>821</v>
      </c>
    </row>
    <row r="45" spans="2:13" ht="27.75" customHeight="1" x14ac:dyDescent="0.15">
      <c r="B45" s="1208"/>
      <c r="C45" s="1209"/>
      <c r="D45" s="85"/>
      <c r="E45" s="1212" t="s">
        <v>29</v>
      </c>
      <c r="F45" s="1212"/>
      <c r="G45" s="1212"/>
      <c r="H45" s="1213"/>
      <c r="I45" s="86">
        <v>1576</v>
      </c>
      <c r="J45" s="87">
        <v>1090</v>
      </c>
      <c r="K45" s="87">
        <v>901</v>
      </c>
      <c r="L45" s="87">
        <v>815</v>
      </c>
      <c r="M45" s="88">
        <v>767</v>
      </c>
    </row>
    <row r="46" spans="2:13" ht="27.75" customHeight="1" x14ac:dyDescent="0.15">
      <c r="B46" s="1208"/>
      <c r="C46" s="1209"/>
      <c r="D46" s="89"/>
      <c r="E46" s="1212" t="s">
        <v>30</v>
      </c>
      <c r="F46" s="1212"/>
      <c r="G46" s="1212"/>
      <c r="H46" s="1213"/>
      <c r="I46" s="86">
        <v>92</v>
      </c>
      <c r="J46" s="87">
        <v>0</v>
      </c>
      <c r="K46" s="87">
        <v>0</v>
      </c>
      <c r="L46" s="87" t="s">
        <v>478</v>
      </c>
      <c r="M46" s="88" t="s">
        <v>478</v>
      </c>
    </row>
    <row r="47" spans="2:13" ht="27.75" customHeight="1" x14ac:dyDescent="0.15">
      <c r="B47" s="1208"/>
      <c r="C47" s="1209"/>
      <c r="D47" s="90"/>
      <c r="E47" s="1222" t="s">
        <v>31</v>
      </c>
      <c r="F47" s="1223"/>
      <c r="G47" s="1223"/>
      <c r="H47" s="1224"/>
      <c r="I47" s="86" t="s">
        <v>478</v>
      </c>
      <c r="J47" s="87" t="s">
        <v>478</v>
      </c>
      <c r="K47" s="87" t="s">
        <v>478</v>
      </c>
      <c r="L47" s="87" t="s">
        <v>478</v>
      </c>
      <c r="M47" s="88" t="s">
        <v>478</v>
      </c>
    </row>
    <row r="48" spans="2:13" ht="27.75" customHeight="1" x14ac:dyDescent="0.15">
      <c r="B48" s="1208"/>
      <c r="C48" s="1209"/>
      <c r="D48" s="85"/>
      <c r="E48" s="1212" t="s">
        <v>32</v>
      </c>
      <c r="F48" s="1212"/>
      <c r="G48" s="1212"/>
      <c r="H48" s="1213"/>
      <c r="I48" s="86" t="s">
        <v>478</v>
      </c>
      <c r="J48" s="87" t="s">
        <v>478</v>
      </c>
      <c r="K48" s="87" t="s">
        <v>478</v>
      </c>
      <c r="L48" s="87" t="s">
        <v>478</v>
      </c>
      <c r="M48" s="88" t="s">
        <v>478</v>
      </c>
    </row>
    <row r="49" spans="2:13" ht="27.75" customHeight="1" x14ac:dyDescent="0.15">
      <c r="B49" s="1210"/>
      <c r="C49" s="1211"/>
      <c r="D49" s="85"/>
      <c r="E49" s="1212" t="s">
        <v>33</v>
      </c>
      <c r="F49" s="1212"/>
      <c r="G49" s="1212"/>
      <c r="H49" s="1213"/>
      <c r="I49" s="86" t="s">
        <v>478</v>
      </c>
      <c r="J49" s="87" t="s">
        <v>478</v>
      </c>
      <c r="K49" s="87" t="s">
        <v>478</v>
      </c>
      <c r="L49" s="87" t="s">
        <v>478</v>
      </c>
      <c r="M49" s="88" t="s">
        <v>478</v>
      </c>
    </row>
    <row r="50" spans="2:13" ht="27.75" customHeight="1" x14ac:dyDescent="0.15">
      <c r="B50" s="1206" t="s">
        <v>34</v>
      </c>
      <c r="C50" s="1207"/>
      <c r="D50" s="91"/>
      <c r="E50" s="1212" t="s">
        <v>35</v>
      </c>
      <c r="F50" s="1212"/>
      <c r="G50" s="1212"/>
      <c r="H50" s="1213"/>
      <c r="I50" s="86">
        <v>2701</v>
      </c>
      <c r="J50" s="87">
        <v>2956</v>
      </c>
      <c r="K50" s="87">
        <v>3349</v>
      </c>
      <c r="L50" s="87">
        <v>3288</v>
      </c>
      <c r="M50" s="88">
        <v>3618</v>
      </c>
    </row>
    <row r="51" spans="2:13" ht="27.75" customHeight="1" x14ac:dyDescent="0.15">
      <c r="B51" s="1208"/>
      <c r="C51" s="1209"/>
      <c r="D51" s="85"/>
      <c r="E51" s="1212" t="s">
        <v>36</v>
      </c>
      <c r="F51" s="1212"/>
      <c r="G51" s="1212"/>
      <c r="H51" s="1213"/>
      <c r="I51" s="86">
        <v>3</v>
      </c>
      <c r="J51" s="87">
        <v>2</v>
      </c>
      <c r="K51" s="87">
        <v>1</v>
      </c>
      <c r="L51" s="87">
        <v>0</v>
      </c>
      <c r="M51" s="88">
        <v>1</v>
      </c>
    </row>
    <row r="52" spans="2:13" ht="27.75" customHeight="1" x14ac:dyDescent="0.15">
      <c r="B52" s="1210"/>
      <c r="C52" s="1211"/>
      <c r="D52" s="85"/>
      <c r="E52" s="1212" t="s">
        <v>37</v>
      </c>
      <c r="F52" s="1212"/>
      <c r="G52" s="1212"/>
      <c r="H52" s="1213"/>
      <c r="I52" s="86">
        <v>7447</v>
      </c>
      <c r="J52" s="87">
        <v>7986</v>
      </c>
      <c r="K52" s="87">
        <v>8352</v>
      </c>
      <c r="L52" s="87">
        <v>8357</v>
      </c>
      <c r="M52" s="88">
        <v>7764</v>
      </c>
    </row>
    <row r="53" spans="2:13" ht="27.75" customHeight="1" thickBot="1" x14ac:dyDescent="0.2">
      <c r="B53" s="1214" t="s">
        <v>21</v>
      </c>
      <c r="C53" s="1215"/>
      <c r="D53" s="92"/>
      <c r="E53" s="1216" t="s">
        <v>38</v>
      </c>
      <c r="F53" s="1216"/>
      <c r="G53" s="1216"/>
      <c r="H53" s="1217"/>
      <c r="I53" s="93">
        <v>2321</v>
      </c>
      <c r="J53" s="94">
        <v>1830</v>
      </c>
      <c r="K53" s="94">
        <v>1438</v>
      </c>
      <c r="L53" s="94">
        <v>1377</v>
      </c>
      <c r="M53" s="95">
        <v>1325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85" zoomScaleNormal="85" zoomScaleSheetLayoutView="55" workbookViewId="0">
      <selection activeCell="P65" sqref="P65"/>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543</v>
      </c>
      <c r="I42" s="354"/>
      <c r="J42" s="354"/>
      <c r="K42" s="354"/>
      <c r="L42" s="246"/>
      <c r="M42" s="246"/>
      <c r="N42" s="246"/>
      <c r="O42" s="246"/>
    </row>
    <row r="43" spans="2:17" x14ac:dyDescent="0.15">
      <c r="B43" s="250"/>
      <c r="C43" s="246"/>
      <c r="D43" s="246"/>
      <c r="E43" s="246"/>
      <c r="F43" s="246"/>
      <c r="G43" s="1239" t="s">
        <v>552</v>
      </c>
      <c r="H43" s="1240"/>
      <c r="I43" s="1240"/>
      <c r="J43" s="1240"/>
      <c r="K43" s="1240"/>
      <c r="L43" s="1240"/>
      <c r="M43" s="1240"/>
      <c r="N43" s="1240"/>
      <c r="O43" s="1241"/>
    </row>
    <row r="44" spans="2:17" x14ac:dyDescent="0.15">
      <c r="B44" s="250"/>
      <c r="C44" s="246"/>
      <c r="D44" s="246"/>
      <c r="E44" s="246"/>
      <c r="F44" s="246"/>
      <c r="G44" s="1242"/>
      <c r="H44" s="1243"/>
      <c r="I44" s="1243"/>
      <c r="J44" s="1243"/>
      <c r="K44" s="1243"/>
      <c r="L44" s="1243"/>
      <c r="M44" s="1243"/>
      <c r="N44" s="1243"/>
      <c r="O44" s="1244"/>
    </row>
    <row r="45" spans="2:17" x14ac:dyDescent="0.15">
      <c r="B45" s="250"/>
      <c r="C45" s="246"/>
      <c r="D45" s="246"/>
      <c r="E45" s="246"/>
      <c r="F45" s="246"/>
      <c r="G45" s="1242"/>
      <c r="H45" s="1243"/>
      <c r="I45" s="1243"/>
      <c r="J45" s="1243"/>
      <c r="K45" s="1243"/>
      <c r="L45" s="1243"/>
      <c r="M45" s="1243"/>
      <c r="N45" s="1243"/>
      <c r="O45" s="1244"/>
    </row>
    <row r="46" spans="2:17" x14ac:dyDescent="0.15">
      <c r="B46" s="250"/>
      <c r="C46" s="246"/>
      <c r="D46" s="246"/>
      <c r="E46" s="246"/>
      <c r="F46" s="246"/>
      <c r="G46" s="1242"/>
      <c r="H46" s="1243"/>
      <c r="I46" s="1243"/>
      <c r="J46" s="1243"/>
      <c r="K46" s="1243"/>
      <c r="L46" s="1243"/>
      <c r="M46" s="1243"/>
      <c r="N46" s="1243"/>
      <c r="O46" s="1244"/>
    </row>
    <row r="47" spans="2:17" x14ac:dyDescent="0.15">
      <c r="B47" s="250"/>
      <c r="C47" s="246"/>
      <c r="D47" s="246"/>
      <c r="E47" s="246"/>
      <c r="F47" s="246"/>
      <c r="G47" s="1245"/>
      <c r="H47" s="1246"/>
      <c r="I47" s="1246"/>
      <c r="J47" s="1246"/>
      <c r="K47" s="1246"/>
      <c r="L47" s="1246"/>
      <c r="M47" s="1246"/>
      <c r="N47" s="1246"/>
      <c r="O47" s="1247"/>
    </row>
    <row r="48" spans="2:17" x14ac:dyDescent="0.15">
      <c r="B48" s="250"/>
      <c r="C48" s="246"/>
      <c r="D48" s="246"/>
      <c r="E48" s="246"/>
      <c r="F48" s="246"/>
      <c r="G48" s="246"/>
      <c r="H48" s="355"/>
      <c r="I48" s="355"/>
      <c r="J48" s="355"/>
    </row>
    <row r="49" spans="1:17" x14ac:dyDescent="0.15">
      <c r="B49" s="250"/>
      <c r="C49" s="246"/>
      <c r="D49" s="246"/>
      <c r="E49" s="246"/>
      <c r="F49" s="246"/>
      <c r="G49" s="245" t="s">
        <v>544</v>
      </c>
    </row>
    <row r="50" spans="1:17" x14ac:dyDescent="0.15">
      <c r="B50" s="250"/>
      <c r="C50" s="246"/>
      <c r="D50" s="246"/>
      <c r="E50" s="246"/>
      <c r="F50" s="246"/>
      <c r="G50" s="1248"/>
      <c r="H50" s="1249"/>
      <c r="I50" s="1249"/>
      <c r="J50" s="1250"/>
      <c r="K50" s="356" t="s">
        <v>518</v>
      </c>
      <c r="L50" s="356" t="s">
        <v>519</v>
      </c>
      <c r="M50" s="356" t="s">
        <v>520</v>
      </c>
      <c r="N50" s="356" t="s">
        <v>521</v>
      </c>
      <c r="O50" s="356" t="s">
        <v>522</v>
      </c>
    </row>
    <row r="51" spans="1:17" x14ac:dyDescent="0.15">
      <c r="B51" s="250"/>
      <c r="C51" s="246"/>
      <c r="D51" s="246"/>
      <c r="E51" s="246"/>
      <c r="F51" s="246"/>
      <c r="G51" s="1251" t="s">
        <v>545</v>
      </c>
      <c r="H51" s="1252"/>
      <c r="I51" s="1257" t="s">
        <v>546</v>
      </c>
      <c r="J51" s="1257"/>
      <c r="K51" s="1260"/>
      <c r="L51" s="1260"/>
      <c r="M51" s="1260"/>
      <c r="N51" s="1225">
        <v>25.9</v>
      </c>
      <c r="O51" s="1225">
        <v>25.2</v>
      </c>
    </row>
    <row r="52" spans="1:17" x14ac:dyDescent="0.15">
      <c r="B52" s="250"/>
      <c r="C52" s="246"/>
      <c r="D52" s="246"/>
      <c r="E52" s="246"/>
      <c r="F52" s="246"/>
      <c r="G52" s="1253"/>
      <c r="H52" s="1254"/>
      <c r="I52" s="1258"/>
      <c r="J52" s="1258"/>
      <c r="K52" s="1225"/>
      <c r="L52" s="1225"/>
      <c r="M52" s="1225"/>
      <c r="N52" s="1225"/>
      <c r="O52" s="1225"/>
    </row>
    <row r="53" spans="1:17" x14ac:dyDescent="0.15">
      <c r="A53" s="357"/>
      <c r="B53" s="250"/>
      <c r="C53" s="246"/>
      <c r="D53" s="246"/>
      <c r="E53" s="246"/>
      <c r="F53" s="246"/>
      <c r="G53" s="1253"/>
      <c r="H53" s="1254"/>
      <c r="I53" s="1237" t="s">
        <v>551</v>
      </c>
      <c r="J53" s="1237"/>
      <c r="K53" s="1259"/>
      <c r="L53" s="1259"/>
      <c r="M53" s="1259"/>
      <c r="N53" s="1229">
        <v>54.5</v>
      </c>
      <c r="O53" s="1229">
        <v>55.6</v>
      </c>
    </row>
    <row r="54" spans="1:17" x14ac:dyDescent="0.15">
      <c r="A54" s="357"/>
      <c r="B54" s="250"/>
      <c r="C54" s="246"/>
      <c r="D54" s="246"/>
      <c r="E54" s="246"/>
      <c r="F54" s="246"/>
      <c r="G54" s="1255"/>
      <c r="H54" s="1256"/>
      <c r="I54" s="1237"/>
      <c r="J54" s="1237"/>
      <c r="K54" s="1230"/>
      <c r="L54" s="1230"/>
      <c r="M54" s="1230"/>
      <c r="N54" s="1230"/>
      <c r="O54" s="1230"/>
    </row>
    <row r="55" spans="1:17" x14ac:dyDescent="0.15">
      <c r="A55" s="357"/>
      <c r="B55" s="250"/>
      <c r="C55" s="246"/>
      <c r="D55" s="246"/>
      <c r="E55" s="246"/>
      <c r="F55" s="246"/>
      <c r="G55" s="1231" t="s">
        <v>547</v>
      </c>
      <c r="H55" s="1232"/>
      <c r="I55" s="1237" t="s">
        <v>546</v>
      </c>
      <c r="J55" s="1237"/>
      <c r="K55" s="1260"/>
      <c r="L55" s="1260"/>
      <c r="M55" s="1260"/>
      <c r="N55" s="1225">
        <v>20.2</v>
      </c>
      <c r="O55" s="1225">
        <v>15.5</v>
      </c>
    </row>
    <row r="56" spans="1:17" x14ac:dyDescent="0.15">
      <c r="A56" s="357"/>
      <c r="B56" s="250"/>
      <c r="C56" s="246"/>
      <c r="D56" s="246"/>
      <c r="E56" s="246"/>
      <c r="F56" s="246"/>
      <c r="G56" s="1233"/>
      <c r="H56" s="1234"/>
      <c r="I56" s="1237"/>
      <c r="J56" s="1237"/>
      <c r="K56" s="1225"/>
      <c r="L56" s="1225"/>
      <c r="M56" s="1225"/>
      <c r="N56" s="1225"/>
      <c r="O56" s="1225"/>
    </row>
    <row r="57" spans="1:17" s="357" customFormat="1" x14ac:dyDescent="0.15">
      <c r="B57" s="358"/>
      <c r="C57" s="354"/>
      <c r="D57" s="354"/>
      <c r="E57" s="354"/>
      <c r="F57" s="354"/>
      <c r="G57" s="1233"/>
      <c r="H57" s="1234"/>
      <c r="I57" s="1227" t="s">
        <v>551</v>
      </c>
      <c r="J57" s="1227"/>
      <c r="K57" s="1259"/>
      <c r="L57" s="1259"/>
      <c r="M57" s="1259"/>
      <c r="N57" s="1229">
        <v>54.5</v>
      </c>
      <c r="O57" s="1229">
        <v>55.5</v>
      </c>
      <c r="P57" s="359"/>
      <c r="Q57" s="358"/>
    </row>
    <row r="58" spans="1:17" s="357" customFormat="1" x14ac:dyDescent="0.15">
      <c r="A58" s="245"/>
      <c r="B58" s="358"/>
      <c r="C58" s="354"/>
      <c r="D58" s="354"/>
      <c r="E58" s="354"/>
      <c r="F58" s="354"/>
      <c r="G58" s="1235"/>
      <c r="H58" s="1236"/>
      <c r="I58" s="1227"/>
      <c r="J58" s="1227"/>
      <c r="K58" s="1230"/>
      <c r="L58" s="1230"/>
      <c r="M58" s="1230"/>
      <c r="N58" s="1230"/>
      <c r="O58" s="1230"/>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548</v>
      </c>
      <c r="C63" s="246"/>
      <c r="D63" s="246"/>
      <c r="E63" s="246"/>
      <c r="F63" s="246"/>
      <c r="G63" s="246"/>
      <c r="H63" s="246"/>
      <c r="I63" s="246"/>
      <c r="J63" s="246"/>
      <c r="K63" s="246"/>
      <c r="L63" s="246"/>
      <c r="M63" s="246"/>
      <c r="N63" s="246"/>
      <c r="O63" s="246"/>
    </row>
    <row r="64" spans="1:17" x14ac:dyDescent="0.15">
      <c r="B64" s="250"/>
      <c r="C64" s="246"/>
      <c r="D64" s="246"/>
      <c r="E64" s="246"/>
      <c r="F64" s="246"/>
      <c r="G64" s="353" t="s">
        <v>543</v>
      </c>
      <c r="I64" s="354"/>
      <c r="J64" s="354"/>
      <c r="K64" s="354"/>
      <c r="L64" s="246"/>
      <c r="M64" s="246"/>
      <c r="N64" s="246"/>
      <c r="O64" s="246"/>
    </row>
    <row r="65" spans="2:30" x14ac:dyDescent="0.15">
      <c r="B65" s="250"/>
      <c r="C65" s="246"/>
      <c r="D65" s="246"/>
      <c r="E65" s="246"/>
      <c r="F65" s="246"/>
      <c r="G65" s="1239" t="s">
        <v>553</v>
      </c>
      <c r="H65" s="1240"/>
      <c r="I65" s="1240"/>
      <c r="J65" s="1240"/>
      <c r="K65" s="1240"/>
      <c r="L65" s="1240"/>
      <c r="M65" s="1240"/>
      <c r="N65" s="1240"/>
      <c r="O65" s="1241"/>
    </row>
    <row r="66" spans="2:30" x14ac:dyDescent="0.15">
      <c r="B66" s="250"/>
      <c r="C66" s="246"/>
      <c r="D66" s="246"/>
      <c r="E66" s="246"/>
      <c r="F66" s="246"/>
      <c r="G66" s="1242"/>
      <c r="H66" s="1243"/>
      <c r="I66" s="1243"/>
      <c r="J66" s="1243"/>
      <c r="K66" s="1243"/>
      <c r="L66" s="1243"/>
      <c r="M66" s="1243"/>
      <c r="N66" s="1243"/>
      <c r="O66" s="1244"/>
    </row>
    <row r="67" spans="2:30" x14ac:dyDescent="0.15">
      <c r="B67" s="250"/>
      <c r="C67" s="246"/>
      <c r="D67" s="246"/>
      <c r="E67" s="246"/>
      <c r="F67" s="246"/>
      <c r="G67" s="1242"/>
      <c r="H67" s="1243"/>
      <c r="I67" s="1243"/>
      <c r="J67" s="1243"/>
      <c r="K67" s="1243"/>
      <c r="L67" s="1243"/>
      <c r="M67" s="1243"/>
      <c r="N67" s="1243"/>
      <c r="O67" s="1244"/>
    </row>
    <row r="68" spans="2:30" x14ac:dyDescent="0.15">
      <c r="B68" s="250"/>
      <c r="C68" s="246"/>
      <c r="D68" s="246"/>
      <c r="E68" s="246"/>
      <c r="F68" s="246"/>
      <c r="G68" s="1242"/>
      <c r="H68" s="1243"/>
      <c r="I68" s="1243"/>
      <c r="J68" s="1243"/>
      <c r="K68" s="1243"/>
      <c r="L68" s="1243"/>
      <c r="M68" s="1243"/>
      <c r="N68" s="1243"/>
      <c r="O68" s="1244"/>
    </row>
    <row r="69" spans="2:30" x14ac:dyDescent="0.15">
      <c r="B69" s="250"/>
      <c r="C69" s="246"/>
      <c r="D69" s="246"/>
      <c r="E69" s="246"/>
      <c r="F69" s="246"/>
      <c r="G69" s="1245"/>
      <c r="H69" s="1246"/>
      <c r="I69" s="1246"/>
      <c r="J69" s="1246"/>
      <c r="K69" s="1246"/>
      <c r="L69" s="1246"/>
      <c r="M69" s="1246"/>
      <c r="N69" s="1246"/>
      <c r="O69" s="1247"/>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549</v>
      </c>
      <c r="I71" s="370"/>
      <c r="J71" s="366"/>
      <c r="K71" s="366"/>
      <c r="L71" s="367"/>
      <c r="M71" s="366"/>
      <c r="N71" s="367"/>
      <c r="O71" s="368"/>
    </row>
    <row r="72" spans="2:30" x14ac:dyDescent="0.15">
      <c r="B72" s="250"/>
      <c r="C72" s="246"/>
      <c r="D72" s="246"/>
      <c r="E72" s="246"/>
      <c r="F72" s="246"/>
      <c r="G72" s="1248"/>
      <c r="H72" s="1249"/>
      <c r="I72" s="1249"/>
      <c r="J72" s="1250"/>
      <c r="K72" s="356" t="s">
        <v>518</v>
      </c>
      <c r="L72" s="356" t="s">
        <v>519</v>
      </c>
      <c r="M72" s="356" t="s">
        <v>520</v>
      </c>
      <c r="N72" s="356" t="s">
        <v>521</v>
      </c>
      <c r="O72" s="356" t="s">
        <v>522</v>
      </c>
    </row>
    <row r="73" spans="2:30" x14ac:dyDescent="0.15">
      <c r="B73" s="250"/>
      <c r="C73" s="246"/>
      <c r="D73" s="246"/>
      <c r="E73" s="246"/>
      <c r="F73" s="246"/>
      <c r="G73" s="1251" t="s">
        <v>545</v>
      </c>
      <c r="H73" s="1252"/>
      <c r="I73" s="1257" t="s">
        <v>546</v>
      </c>
      <c r="J73" s="1257"/>
      <c r="K73" s="1238">
        <v>44.3</v>
      </c>
      <c r="L73" s="1238">
        <v>34.5</v>
      </c>
      <c r="M73" s="1225">
        <v>27.6</v>
      </c>
      <c r="N73" s="1225">
        <v>25.9</v>
      </c>
      <c r="O73" s="1225">
        <v>25.2</v>
      </c>
      <c r="S73" s="245">
        <v>9.9</v>
      </c>
    </row>
    <row r="74" spans="2:30" x14ac:dyDescent="0.15">
      <c r="B74" s="250"/>
      <c r="C74" s="246"/>
      <c r="D74" s="246"/>
      <c r="E74" s="246"/>
      <c r="F74" s="246"/>
      <c r="G74" s="1253"/>
      <c r="H74" s="1254"/>
      <c r="I74" s="1258"/>
      <c r="J74" s="1258"/>
      <c r="K74" s="1238"/>
      <c r="L74" s="1238"/>
      <c r="M74" s="1225"/>
      <c r="N74" s="1225"/>
      <c r="O74" s="1225"/>
    </row>
    <row r="75" spans="2:30" x14ac:dyDescent="0.15">
      <c r="B75" s="250"/>
      <c r="C75" s="246"/>
      <c r="D75" s="246"/>
      <c r="E75" s="246"/>
      <c r="F75" s="246"/>
      <c r="G75" s="1253"/>
      <c r="H75" s="1254"/>
      <c r="I75" s="1237" t="s">
        <v>550</v>
      </c>
      <c r="J75" s="1237"/>
      <c r="K75" s="1229">
        <v>9.9</v>
      </c>
      <c r="L75" s="1229">
        <v>11.9</v>
      </c>
      <c r="M75" s="1229">
        <v>10.6</v>
      </c>
      <c r="N75" s="1229">
        <v>9.1999999999999993</v>
      </c>
      <c r="O75" s="1229">
        <v>6.1</v>
      </c>
      <c r="U75" s="245">
        <v>81.2</v>
      </c>
      <c r="W75" s="245">
        <v>87.2</v>
      </c>
      <c r="Y75" s="245">
        <v>99.8</v>
      </c>
      <c r="AA75" s="245">
        <v>109.5</v>
      </c>
      <c r="AC75" s="245">
        <v>115.2</v>
      </c>
    </row>
    <row r="76" spans="2:30" x14ac:dyDescent="0.15">
      <c r="B76" s="250"/>
      <c r="C76" s="246"/>
      <c r="D76" s="246"/>
      <c r="E76" s="246"/>
      <c r="F76" s="246"/>
      <c r="G76" s="1255"/>
      <c r="H76" s="1256"/>
      <c r="I76" s="1237"/>
      <c r="J76" s="1237"/>
      <c r="K76" s="1230"/>
      <c r="L76" s="1230"/>
      <c r="M76" s="1230"/>
      <c r="N76" s="1230"/>
      <c r="O76" s="1230"/>
    </row>
    <row r="77" spans="2:30" x14ac:dyDescent="0.15">
      <c r="B77" s="250"/>
      <c r="C77" s="246"/>
      <c r="D77" s="246"/>
      <c r="E77" s="246"/>
      <c r="F77" s="246"/>
      <c r="G77" s="1231" t="s">
        <v>547</v>
      </c>
      <c r="H77" s="1232"/>
      <c r="I77" s="1237" t="s">
        <v>546</v>
      </c>
      <c r="J77" s="1237"/>
      <c r="K77" s="1238">
        <v>43</v>
      </c>
      <c r="L77" s="1238">
        <v>37</v>
      </c>
      <c r="M77" s="1225">
        <v>27.8</v>
      </c>
      <c r="N77" s="1225">
        <v>20.2</v>
      </c>
      <c r="O77" s="1225">
        <v>15.5</v>
      </c>
      <c r="R77" s="245">
        <v>12.3</v>
      </c>
      <c r="T77" s="245">
        <v>11.1</v>
      </c>
    </row>
    <row r="78" spans="2:30" x14ac:dyDescent="0.15">
      <c r="B78" s="250"/>
      <c r="C78" s="246"/>
      <c r="D78" s="246"/>
      <c r="E78" s="246"/>
      <c r="F78" s="246"/>
      <c r="G78" s="1233"/>
      <c r="H78" s="1234"/>
      <c r="I78" s="1237"/>
      <c r="J78" s="1237"/>
      <c r="K78" s="1238"/>
      <c r="L78" s="1238"/>
      <c r="M78" s="1225"/>
      <c r="N78" s="1225"/>
      <c r="O78" s="1225"/>
    </row>
    <row r="79" spans="2:30" x14ac:dyDescent="0.15">
      <c r="B79" s="250"/>
      <c r="C79" s="246"/>
      <c r="D79" s="246"/>
      <c r="E79" s="246"/>
      <c r="F79" s="246"/>
      <c r="G79" s="1233"/>
      <c r="H79" s="1234"/>
      <c r="I79" s="1226" t="s">
        <v>550</v>
      </c>
      <c r="J79" s="1227"/>
      <c r="K79" s="1228">
        <v>10.3</v>
      </c>
      <c r="L79" s="1228">
        <v>9.4</v>
      </c>
      <c r="M79" s="1228">
        <v>8.1</v>
      </c>
      <c r="N79" s="1228">
        <v>7.1</v>
      </c>
      <c r="O79" s="1228">
        <v>6.6</v>
      </c>
      <c r="V79" s="245">
        <v>53.5</v>
      </c>
      <c r="X79" s="245">
        <v>48.2</v>
      </c>
      <c r="Z79" s="245">
        <v>34.200000000000003</v>
      </c>
      <c r="AB79" s="245">
        <v>30.3</v>
      </c>
      <c r="AD79" s="245">
        <v>28.9</v>
      </c>
    </row>
    <row r="80" spans="2:30" x14ac:dyDescent="0.15">
      <c r="B80" s="250"/>
      <c r="C80" s="246"/>
      <c r="D80" s="246"/>
      <c r="E80" s="246"/>
      <c r="F80" s="246"/>
      <c r="G80" s="1235"/>
      <c r="H80" s="1236"/>
      <c r="I80" s="1227"/>
      <c r="J80" s="1227"/>
      <c r="K80" s="1228"/>
      <c r="L80" s="1228"/>
      <c r="M80" s="1228"/>
      <c r="N80" s="1228"/>
      <c r="O80" s="1228"/>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6" zoomScale="70" zoomScaleNormal="7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28822</v>
      </c>
      <c r="E3" s="118"/>
      <c r="F3" s="119">
        <v>48407</v>
      </c>
      <c r="G3" s="120"/>
      <c r="H3" s="121"/>
    </row>
    <row r="4" spans="1:8" x14ac:dyDescent="0.15">
      <c r="A4" s="122"/>
      <c r="B4" s="123"/>
      <c r="C4" s="124"/>
      <c r="D4" s="125">
        <v>12682</v>
      </c>
      <c r="E4" s="126"/>
      <c r="F4" s="127">
        <v>23914</v>
      </c>
      <c r="G4" s="128"/>
      <c r="H4" s="129"/>
    </row>
    <row r="5" spans="1:8" x14ac:dyDescent="0.15">
      <c r="A5" s="110" t="s">
        <v>512</v>
      </c>
      <c r="B5" s="115"/>
      <c r="C5" s="116"/>
      <c r="D5" s="117">
        <v>58767</v>
      </c>
      <c r="E5" s="118"/>
      <c r="F5" s="119">
        <v>69477</v>
      </c>
      <c r="G5" s="120"/>
      <c r="H5" s="121"/>
    </row>
    <row r="6" spans="1:8" x14ac:dyDescent="0.15">
      <c r="A6" s="122"/>
      <c r="B6" s="123"/>
      <c r="C6" s="124"/>
      <c r="D6" s="125">
        <v>15477</v>
      </c>
      <c r="E6" s="126"/>
      <c r="F6" s="127">
        <v>31528</v>
      </c>
      <c r="G6" s="128"/>
      <c r="H6" s="129"/>
    </row>
    <row r="7" spans="1:8" x14ac:dyDescent="0.15">
      <c r="A7" s="110" t="s">
        <v>513</v>
      </c>
      <c r="B7" s="115"/>
      <c r="C7" s="116"/>
      <c r="D7" s="117">
        <v>28046</v>
      </c>
      <c r="E7" s="118"/>
      <c r="F7" s="119">
        <v>59668</v>
      </c>
      <c r="G7" s="120"/>
      <c r="H7" s="121"/>
    </row>
    <row r="8" spans="1:8" x14ac:dyDescent="0.15">
      <c r="A8" s="122"/>
      <c r="B8" s="123"/>
      <c r="C8" s="124"/>
      <c r="D8" s="125">
        <v>23562</v>
      </c>
      <c r="E8" s="126"/>
      <c r="F8" s="127">
        <v>31515</v>
      </c>
      <c r="G8" s="128"/>
      <c r="H8" s="129"/>
    </row>
    <row r="9" spans="1:8" x14ac:dyDescent="0.15">
      <c r="A9" s="110" t="s">
        <v>514</v>
      </c>
      <c r="B9" s="115"/>
      <c r="C9" s="116"/>
      <c r="D9" s="117">
        <v>39521</v>
      </c>
      <c r="E9" s="118"/>
      <c r="F9" s="119">
        <v>56894</v>
      </c>
      <c r="G9" s="120"/>
      <c r="H9" s="121"/>
    </row>
    <row r="10" spans="1:8" x14ac:dyDescent="0.15">
      <c r="A10" s="122"/>
      <c r="B10" s="123"/>
      <c r="C10" s="124"/>
      <c r="D10" s="125">
        <v>26060</v>
      </c>
      <c r="E10" s="126"/>
      <c r="F10" s="127">
        <v>32548</v>
      </c>
      <c r="G10" s="128"/>
      <c r="H10" s="129"/>
    </row>
    <row r="11" spans="1:8" x14ac:dyDescent="0.15">
      <c r="A11" s="110" t="s">
        <v>515</v>
      </c>
      <c r="B11" s="115"/>
      <c r="C11" s="116"/>
      <c r="D11" s="117">
        <v>29868</v>
      </c>
      <c r="E11" s="118"/>
      <c r="F11" s="119">
        <v>57122</v>
      </c>
      <c r="G11" s="120"/>
      <c r="H11" s="121"/>
    </row>
    <row r="12" spans="1:8" x14ac:dyDescent="0.15">
      <c r="A12" s="122"/>
      <c r="B12" s="123"/>
      <c r="C12" s="130"/>
      <c r="D12" s="125">
        <v>13658</v>
      </c>
      <c r="E12" s="126"/>
      <c r="F12" s="127">
        <v>36191</v>
      </c>
      <c r="G12" s="128"/>
      <c r="H12" s="129"/>
    </row>
    <row r="13" spans="1:8" x14ac:dyDescent="0.15">
      <c r="A13" s="110"/>
      <c r="B13" s="115"/>
      <c r="C13" s="131"/>
      <c r="D13" s="132">
        <v>37005</v>
      </c>
      <c r="E13" s="133"/>
      <c r="F13" s="134">
        <v>58314</v>
      </c>
      <c r="G13" s="135"/>
      <c r="H13" s="121"/>
    </row>
    <row r="14" spans="1:8" x14ac:dyDescent="0.15">
      <c r="A14" s="122"/>
      <c r="B14" s="123"/>
      <c r="C14" s="124"/>
      <c r="D14" s="125">
        <v>18288</v>
      </c>
      <c r="E14" s="126"/>
      <c r="F14" s="127">
        <v>31139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10.62</v>
      </c>
      <c r="C19" s="136">
        <f>ROUND(VALUE(SUBSTITUTE(実質収支比率等に係る経年分析!G$48,"▲","-")),2)</f>
        <v>9.66</v>
      </c>
      <c r="D19" s="136">
        <f>ROUND(VALUE(SUBSTITUTE(実質収支比率等に係る経年分析!H$48,"▲","-")),2)</f>
        <v>9.76</v>
      </c>
      <c r="E19" s="136">
        <f>ROUND(VALUE(SUBSTITUTE(実質収支比率等に係る経年分析!I$48,"▲","-")),2)</f>
        <v>13.22</v>
      </c>
      <c r="F19" s="136">
        <f>ROUND(VALUE(SUBSTITUTE(実質収支比率等に係る経年分析!J$48,"▲","-")),2)</f>
        <v>13.49</v>
      </c>
    </row>
    <row r="20" spans="1:11" x14ac:dyDescent="0.15">
      <c r="A20" s="136" t="s">
        <v>43</v>
      </c>
      <c r="B20" s="136">
        <f>ROUND(VALUE(SUBSTITUTE(実質収支比率等に係る経年分析!F$47,"▲","-")),2)</f>
        <v>22.13</v>
      </c>
      <c r="C20" s="136">
        <f>ROUND(VALUE(SUBSTITUTE(実質収支比率等に係る経年分析!G$47,"▲","-")),2)</f>
        <v>18.12</v>
      </c>
      <c r="D20" s="136">
        <f>ROUND(VALUE(SUBSTITUTE(実質収支比率等に係る経年分析!H$47,"▲","-")),2)</f>
        <v>18.649999999999999</v>
      </c>
      <c r="E20" s="136">
        <f>ROUND(VALUE(SUBSTITUTE(実質収支比率等に係る経年分析!I$47,"▲","-")),2)</f>
        <v>17.149999999999999</v>
      </c>
      <c r="F20" s="136">
        <f>ROUND(VALUE(SUBSTITUTE(実質収支比率等に係る経年分析!J$47,"▲","-")),2)</f>
        <v>19.690000000000001</v>
      </c>
    </row>
    <row r="21" spans="1:11" x14ac:dyDescent="0.15">
      <c r="A21" s="136" t="s">
        <v>44</v>
      </c>
      <c r="B21" s="136">
        <f>IF(ISNUMBER(VALUE(SUBSTITUTE(実質収支比率等に係る経年分析!F$49,"▲","-"))),ROUND(VALUE(SUBSTITUTE(実質収支比率等に係る経年分析!F$49,"▲","-")),2),NA())</f>
        <v>4.9800000000000004</v>
      </c>
      <c r="C21" s="136">
        <f>IF(ISNUMBER(VALUE(SUBSTITUTE(実質収支比率等に係る経年分析!G$49,"▲","-"))),ROUND(VALUE(SUBSTITUTE(実質収支比率等に係る経年分析!G$49,"▲","-")),2),NA())</f>
        <v>-4.5</v>
      </c>
      <c r="D21" s="136">
        <f>IF(ISNUMBER(VALUE(SUBSTITUTE(実質収支比率等に係る経年分析!H$49,"▲","-"))),ROUND(VALUE(SUBSTITUTE(実質収支比率等に係る経年分析!H$49,"▲","-")),2),NA())</f>
        <v>0.34</v>
      </c>
      <c r="E21" s="136">
        <f>IF(ISNUMBER(VALUE(SUBSTITUTE(実質収支比率等に係る経年分析!I$49,"▲","-"))),ROUND(VALUE(SUBSTITUTE(実質収支比率等に係る経年分析!I$49,"▲","-")),2),NA())</f>
        <v>2.48</v>
      </c>
      <c r="F21" s="136">
        <f>IF(ISNUMBER(VALUE(SUBSTITUTE(実質収支比率等に係る経年分析!J$49,"▲","-"))),ROUND(VALUE(SUBSTITUTE(実質収支比率等に係る経年分析!J$49,"▲","-")),2),NA())</f>
        <v>2.66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0.33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1.25</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x14ac:dyDescent="0.15">
      <c r="A32" s="137" t="str">
        <f>IF(連結実質赤字比率に係る赤字・黒字の構成分析!C$38="",NA(),連結実質赤字比率に係る赤字・黒字の構成分析!C$38)</f>
        <v>下水道事業会計</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1.1499999999999999</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1.39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1.73</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4.72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4.21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3.96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4.88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5.74</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12.29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12.19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6.33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4.17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7.03</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10.36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9.58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9.76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13.22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13.49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636</v>
      </c>
      <c r="E42" s="138"/>
      <c r="F42" s="138"/>
      <c r="G42" s="138">
        <f>'実質公債費比率（分子）の構造'!L$52</f>
        <v>669</v>
      </c>
      <c r="H42" s="138"/>
      <c r="I42" s="138"/>
      <c r="J42" s="138">
        <f>'実質公債費比率（分子）の構造'!M$52</f>
        <v>701</v>
      </c>
      <c r="K42" s="138"/>
      <c r="L42" s="138"/>
      <c r="M42" s="138">
        <f>'実質公債費比率（分子）の構造'!N$52</f>
        <v>695</v>
      </c>
      <c r="N42" s="138"/>
      <c r="O42" s="138"/>
      <c r="P42" s="138">
        <f>'実質公債費比率（分子）の構造'!O$52</f>
        <v>721</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57</v>
      </c>
      <c r="C44" s="138"/>
      <c r="D44" s="138"/>
      <c r="E44" s="138">
        <f>'実質公債費比率（分子）の構造'!L$50</f>
        <v>474</v>
      </c>
      <c r="F44" s="138"/>
      <c r="G44" s="138"/>
      <c r="H44" s="138">
        <f>'実質公債費比率（分子）の構造'!M$50</f>
        <v>21</v>
      </c>
      <c r="I44" s="138"/>
      <c r="J44" s="138"/>
      <c r="K44" s="138">
        <f>'実質公債費比率（分子）の構造'!N$50</f>
        <v>21</v>
      </c>
      <c r="L44" s="138"/>
      <c r="M44" s="138"/>
      <c r="N44" s="138">
        <f>'実質公債費比率（分子）の構造'!O$50</f>
        <v>20</v>
      </c>
      <c r="O44" s="138"/>
      <c r="P44" s="138"/>
    </row>
    <row r="45" spans="1:16" x14ac:dyDescent="0.15">
      <c r="A45" s="138" t="s">
        <v>54</v>
      </c>
      <c r="B45" s="138">
        <f>'実質公債費比率（分子）の構造'!K$49</f>
        <v>309</v>
      </c>
      <c r="C45" s="138"/>
      <c r="D45" s="138"/>
      <c r="E45" s="138">
        <f>'実質公債費比率（分子）の構造'!L$49</f>
        <v>284</v>
      </c>
      <c r="F45" s="138"/>
      <c r="G45" s="138"/>
      <c r="H45" s="138">
        <f>'実質公債費比率（分子）の構造'!M$49</f>
        <v>158</v>
      </c>
      <c r="I45" s="138"/>
      <c r="J45" s="138"/>
      <c r="K45" s="138">
        <f>'実質公債費比率（分子）の構造'!N$49</f>
        <v>118</v>
      </c>
      <c r="L45" s="138"/>
      <c r="M45" s="138"/>
      <c r="N45" s="138">
        <f>'実質公債費比率（分子）の構造'!O$49</f>
        <v>129</v>
      </c>
      <c r="O45" s="138"/>
      <c r="P45" s="138"/>
    </row>
    <row r="46" spans="1:16" x14ac:dyDescent="0.15">
      <c r="A46" s="138" t="s">
        <v>55</v>
      </c>
      <c r="B46" s="138">
        <f>'実質公債費比率（分子）の構造'!K$48</f>
        <v>94</v>
      </c>
      <c r="C46" s="138"/>
      <c r="D46" s="138"/>
      <c r="E46" s="138">
        <f>'実質公債費比率（分子）の構造'!L$48</f>
        <v>122</v>
      </c>
      <c r="F46" s="138"/>
      <c r="G46" s="138"/>
      <c r="H46" s="138">
        <f>'実質公債費比率（分子）の構造'!M$48</f>
        <v>132</v>
      </c>
      <c r="I46" s="138"/>
      <c r="J46" s="138"/>
      <c r="K46" s="138">
        <f>'実質公債費比率（分子）の構造'!N$48</f>
        <v>155</v>
      </c>
      <c r="L46" s="138"/>
      <c r="M46" s="138"/>
      <c r="N46" s="138">
        <f>'実質公債費比率（分子）の構造'!O$48</f>
        <v>152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662</v>
      </c>
      <c r="C49" s="138"/>
      <c r="D49" s="138"/>
      <c r="E49" s="138">
        <f>'実質公債費比率（分子）の構造'!L$45</f>
        <v>675</v>
      </c>
      <c r="F49" s="138"/>
      <c r="G49" s="138"/>
      <c r="H49" s="138">
        <f>'実質公債費比率（分子）の構造'!M$45</f>
        <v>695</v>
      </c>
      <c r="I49" s="138"/>
      <c r="J49" s="138"/>
      <c r="K49" s="138">
        <f>'実質公債費比率（分子）の構造'!N$45</f>
        <v>672</v>
      </c>
      <c r="L49" s="138"/>
      <c r="M49" s="138"/>
      <c r="N49" s="138">
        <f>'実質公債費比率（分子）の構造'!O$45</f>
        <v>816</v>
      </c>
      <c r="O49" s="138"/>
      <c r="P49" s="138"/>
    </row>
    <row r="50" spans="1:16" x14ac:dyDescent="0.15">
      <c r="A50" s="138" t="s">
        <v>59</v>
      </c>
      <c r="B50" s="138" t="e">
        <f>NA()</f>
        <v>#N/A</v>
      </c>
      <c r="C50" s="138">
        <f>IF(ISNUMBER('実質公債費比率（分子）の構造'!K$53),'実質公債費比率（分子）の構造'!K$53,NA())</f>
        <v>486</v>
      </c>
      <c r="D50" s="138" t="e">
        <f>NA()</f>
        <v>#N/A</v>
      </c>
      <c r="E50" s="138" t="e">
        <f>NA()</f>
        <v>#N/A</v>
      </c>
      <c r="F50" s="138">
        <f>IF(ISNUMBER('実質公債費比率（分子）の構造'!L$53),'実質公債費比率（分子）の構造'!L$53,NA())</f>
        <v>886</v>
      </c>
      <c r="G50" s="138" t="e">
        <f>NA()</f>
        <v>#N/A</v>
      </c>
      <c r="H50" s="138" t="e">
        <f>NA()</f>
        <v>#N/A</v>
      </c>
      <c r="I50" s="138">
        <f>IF(ISNUMBER('実質公債費比率（分子）の構造'!M$53),'実質公債費比率（分子）の構造'!M$53,NA())</f>
        <v>305</v>
      </c>
      <c r="J50" s="138" t="e">
        <f>NA()</f>
        <v>#N/A</v>
      </c>
      <c r="K50" s="138" t="e">
        <f>NA()</f>
        <v>#N/A</v>
      </c>
      <c r="L50" s="138">
        <f>IF(ISNUMBER('実質公債費比率（分子）の構造'!N$53),'実質公債費比率（分子）の構造'!N$53,NA())</f>
        <v>271</v>
      </c>
      <c r="M50" s="138" t="e">
        <f>NA()</f>
        <v>#N/A</v>
      </c>
      <c r="N50" s="138" t="e">
        <f>NA()</f>
        <v>#N/A</v>
      </c>
      <c r="O50" s="138">
        <f>IF(ISNUMBER('実質公債費比率（分子）の構造'!O$53),'実質公債費比率（分子）の構造'!O$53,NA())</f>
        <v>396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7447</v>
      </c>
      <c r="E56" s="137"/>
      <c r="F56" s="137"/>
      <c r="G56" s="137">
        <f>'将来負担比率（分子）の構造'!J$52</f>
        <v>7986</v>
      </c>
      <c r="H56" s="137"/>
      <c r="I56" s="137"/>
      <c r="J56" s="137">
        <f>'将来負担比率（分子）の構造'!K$52</f>
        <v>8352</v>
      </c>
      <c r="K56" s="137"/>
      <c r="L56" s="137"/>
      <c r="M56" s="137">
        <f>'将来負担比率（分子）の構造'!L$52</f>
        <v>8357</v>
      </c>
      <c r="N56" s="137"/>
      <c r="O56" s="137"/>
      <c r="P56" s="137">
        <f>'将来負担比率（分子）の構造'!M$52</f>
        <v>7764</v>
      </c>
    </row>
    <row r="57" spans="1:16" x14ac:dyDescent="0.15">
      <c r="A57" s="137" t="s">
        <v>36</v>
      </c>
      <c r="B57" s="137"/>
      <c r="C57" s="137"/>
      <c r="D57" s="137">
        <f>'将来負担比率（分子）の構造'!I$51</f>
        <v>3</v>
      </c>
      <c r="E57" s="137"/>
      <c r="F57" s="137"/>
      <c r="G57" s="137">
        <f>'将来負担比率（分子）の構造'!J$51</f>
        <v>2</v>
      </c>
      <c r="H57" s="137"/>
      <c r="I57" s="137"/>
      <c r="J57" s="137">
        <f>'将来負担比率（分子）の構造'!K$51</f>
        <v>1</v>
      </c>
      <c r="K57" s="137"/>
      <c r="L57" s="137"/>
      <c r="M57" s="137">
        <f>'将来負担比率（分子）の構造'!L$51</f>
        <v>0</v>
      </c>
      <c r="N57" s="137"/>
      <c r="O57" s="137"/>
      <c r="P57" s="137">
        <f>'将来負担比率（分子）の構造'!M$51</f>
        <v>1</v>
      </c>
    </row>
    <row r="58" spans="1:16" x14ac:dyDescent="0.15">
      <c r="A58" s="137" t="s">
        <v>35</v>
      </c>
      <c r="B58" s="137"/>
      <c r="C58" s="137"/>
      <c r="D58" s="137">
        <f>'将来負担比率（分子）の構造'!I$50</f>
        <v>2701</v>
      </c>
      <c r="E58" s="137"/>
      <c r="F58" s="137"/>
      <c r="G58" s="137">
        <f>'将来負担比率（分子）の構造'!J$50</f>
        <v>2956</v>
      </c>
      <c r="H58" s="137"/>
      <c r="I58" s="137"/>
      <c r="J58" s="137">
        <f>'将来負担比率（分子）の構造'!K$50</f>
        <v>3349</v>
      </c>
      <c r="K58" s="137"/>
      <c r="L58" s="137"/>
      <c r="M58" s="137">
        <f>'将来負担比率（分子）の構造'!L$50</f>
        <v>3288</v>
      </c>
      <c r="N58" s="137"/>
      <c r="O58" s="137"/>
      <c r="P58" s="137">
        <f>'将来負担比率（分子）の構造'!M$50</f>
        <v>3618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92</v>
      </c>
      <c r="C61" s="137"/>
      <c r="D61" s="137"/>
      <c r="E61" s="137">
        <f>'将来負担比率（分子）の構造'!J$46</f>
        <v>0</v>
      </c>
      <c r="F61" s="137"/>
      <c r="G61" s="137"/>
      <c r="H61" s="137">
        <f>'将来負担比率（分子）の構造'!K$46</f>
        <v>0</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1576</v>
      </c>
      <c r="C62" s="137"/>
      <c r="D62" s="137"/>
      <c r="E62" s="137">
        <f>'将来負担比率（分子）の構造'!J$45</f>
        <v>1090</v>
      </c>
      <c r="F62" s="137"/>
      <c r="G62" s="137"/>
      <c r="H62" s="137">
        <f>'将来負担比率（分子）の構造'!K$45</f>
        <v>901</v>
      </c>
      <c r="I62" s="137"/>
      <c r="J62" s="137"/>
      <c r="K62" s="137">
        <f>'将来負担比率（分子）の構造'!L$45</f>
        <v>815</v>
      </c>
      <c r="L62" s="137"/>
      <c r="M62" s="137"/>
      <c r="N62" s="137">
        <f>'将来負担比率（分子）の構造'!M$45</f>
        <v>767</v>
      </c>
      <c r="O62" s="137"/>
      <c r="P62" s="137"/>
    </row>
    <row r="63" spans="1:16" x14ac:dyDescent="0.15">
      <c r="A63" s="137" t="s">
        <v>28</v>
      </c>
      <c r="B63" s="137">
        <f>'将来負担比率（分子）の構造'!I$44</f>
        <v>797</v>
      </c>
      <c r="C63" s="137"/>
      <c r="D63" s="137"/>
      <c r="E63" s="137">
        <f>'将来負担比率（分子）の構造'!J$44</f>
        <v>576</v>
      </c>
      <c r="F63" s="137"/>
      <c r="G63" s="137"/>
      <c r="H63" s="137">
        <f>'将来負担比率（分子）の構造'!K$44</f>
        <v>823</v>
      </c>
      <c r="I63" s="137"/>
      <c r="J63" s="137"/>
      <c r="K63" s="137">
        <f>'将来負担比率（分子）の構造'!L$44</f>
        <v>792</v>
      </c>
      <c r="L63" s="137"/>
      <c r="M63" s="137"/>
      <c r="N63" s="137">
        <f>'将来負担比率（分子）の構造'!M$44</f>
        <v>821</v>
      </c>
      <c r="O63" s="137"/>
      <c r="P63" s="137"/>
    </row>
    <row r="64" spans="1:16" x14ac:dyDescent="0.15">
      <c r="A64" s="137" t="s">
        <v>27</v>
      </c>
      <c r="B64" s="137">
        <f>'将来負担比率（分子）の構造'!I$43</f>
        <v>2871</v>
      </c>
      <c r="C64" s="137"/>
      <c r="D64" s="137"/>
      <c r="E64" s="137">
        <f>'将来負担比率（分子）の構造'!J$43</f>
        <v>2877</v>
      </c>
      <c r="F64" s="137"/>
      <c r="G64" s="137"/>
      <c r="H64" s="137">
        <f>'将来負担比率（分子）の構造'!K$43</f>
        <v>2873</v>
      </c>
      <c r="I64" s="137"/>
      <c r="J64" s="137"/>
      <c r="K64" s="137">
        <f>'将来負担比率（分子）の構造'!L$43</f>
        <v>2790</v>
      </c>
      <c r="L64" s="137"/>
      <c r="M64" s="137"/>
      <c r="N64" s="137">
        <f>'将来負担比率（分子）の構造'!M$43</f>
        <v>2638</v>
      </c>
      <c r="O64" s="137"/>
      <c r="P64" s="137"/>
    </row>
    <row r="65" spans="1:16" x14ac:dyDescent="0.15">
      <c r="A65" s="137" t="s">
        <v>26</v>
      </c>
      <c r="B65" s="137">
        <f>'将来負担比率（分子）の構造'!I$42</f>
        <v>181</v>
      </c>
      <c r="C65" s="137"/>
      <c r="D65" s="137"/>
      <c r="E65" s="137">
        <f>'将来負担比率（分子）の構造'!J$42</f>
        <v>144</v>
      </c>
      <c r="F65" s="137"/>
      <c r="G65" s="137"/>
      <c r="H65" s="137">
        <f>'将来負担比率（分子）の構造'!K$42</f>
        <v>124</v>
      </c>
      <c r="I65" s="137"/>
      <c r="J65" s="137"/>
      <c r="K65" s="137">
        <f>'将来負担比率（分子）の構造'!L$42</f>
        <v>107</v>
      </c>
      <c r="L65" s="137"/>
      <c r="M65" s="137"/>
      <c r="N65" s="137">
        <f>'将来負担比率（分子）の構造'!M$42</f>
        <v>88</v>
      </c>
      <c r="O65" s="137"/>
      <c r="P65" s="137"/>
    </row>
    <row r="66" spans="1:16" x14ac:dyDescent="0.15">
      <c r="A66" s="137" t="s">
        <v>25</v>
      </c>
      <c r="B66" s="137">
        <f>'将来負担比率（分子）の構造'!I$41</f>
        <v>6956</v>
      </c>
      <c r="C66" s="137"/>
      <c r="D66" s="137"/>
      <c r="E66" s="137">
        <f>'将来負担比率（分子）の構造'!J$41</f>
        <v>8087</v>
      </c>
      <c r="F66" s="137"/>
      <c r="G66" s="137"/>
      <c r="H66" s="137">
        <f>'将来負担比率（分子）の構造'!K$41</f>
        <v>8418</v>
      </c>
      <c r="I66" s="137"/>
      <c r="J66" s="137"/>
      <c r="K66" s="137">
        <f>'将来負担比率（分子）の構造'!L$41</f>
        <v>8520</v>
      </c>
      <c r="L66" s="137"/>
      <c r="M66" s="137"/>
      <c r="N66" s="137">
        <f>'将来負担比率（分子）の構造'!M$41</f>
        <v>8395</v>
      </c>
      <c r="O66" s="137"/>
      <c r="P66" s="137"/>
    </row>
    <row r="67" spans="1:16" x14ac:dyDescent="0.15">
      <c r="A67" s="137" t="s">
        <v>63</v>
      </c>
      <c r="B67" s="137" t="e">
        <f>NA()</f>
        <v>#N/A</v>
      </c>
      <c r="C67" s="137">
        <f>IF(ISNUMBER('将来負担比率（分子）の構造'!I$53), IF('将来負担比率（分子）の構造'!I$53 &lt; 0, 0, '将来負担比率（分子）の構造'!I$53), NA())</f>
        <v>2321</v>
      </c>
      <c r="D67" s="137" t="e">
        <f>NA()</f>
        <v>#N/A</v>
      </c>
      <c r="E67" s="137" t="e">
        <f>NA()</f>
        <v>#N/A</v>
      </c>
      <c r="F67" s="137">
        <f>IF(ISNUMBER('将来負担比率（分子）の構造'!J$53), IF('将来負担比率（分子）の構造'!J$53 &lt; 0, 0, '将来負担比率（分子）の構造'!J$53), NA())</f>
        <v>1830</v>
      </c>
      <c r="G67" s="137" t="e">
        <f>NA()</f>
        <v>#N/A</v>
      </c>
      <c r="H67" s="137" t="e">
        <f>NA()</f>
        <v>#N/A</v>
      </c>
      <c r="I67" s="137">
        <f>IF(ISNUMBER('将来負担比率（分子）の構造'!K$53), IF('将来負担比率（分子）の構造'!K$53 &lt; 0, 0, '将来負担比率（分子）の構造'!K$53), NA())</f>
        <v>1438</v>
      </c>
      <c r="J67" s="137" t="e">
        <f>NA()</f>
        <v>#N/A</v>
      </c>
      <c r="K67" s="137" t="e">
        <f>NA()</f>
        <v>#N/A</v>
      </c>
      <c r="L67" s="137">
        <f>IF(ISNUMBER('将来負担比率（分子）の構造'!L$53), IF('将来負担比率（分子）の構造'!L$53 &lt; 0, 0, '将来負担比率（分子）の構造'!L$53), NA())</f>
        <v>1377</v>
      </c>
      <c r="M67" s="137" t="e">
        <f>NA()</f>
        <v>#N/A</v>
      </c>
      <c r="N67" s="137" t="e">
        <f>NA()</f>
        <v>#N/A</v>
      </c>
      <c r="O67" s="137">
        <f>IF(ISNUMBER('将来負担比率（分子）の構造'!M$53), IF('将来負担比率（分子）の構造'!M$53 &lt; 0, 0, '将来負担比率（分子）の構造'!M$53), NA())</f>
        <v>1325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D90" zoomScale="70" zoomScaleNormal="70" zoomScaleSheetLayoutView="55" workbookViewId="0">
      <selection activeCell="J112" sqref="J11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3881182</v>
      </c>
      <c r="S5" s="671"/>
      <c r="T5" s="671"/>
      <c r="U5" s="671"/>
      <c r="V5" s="671"/>
      <c r="W5" s="671"/>
      <c r="X5" s="671"/>
      <c r="Y5" s="718"/>
      <c r="Z5" s="731">
        <v>39.1</v>
      </c>
      <c r="AA5" s="731"/>
      <c r="AB5" s="731"/>
      <c r="AC5" s="731"/>
      <c r="AD5" s="732">
        <v>3881182</v>
      </c>
      <c r="AE5" s="732"/>
      <c r="AF5" s="732"/>
      <c r="AG5" s="732"/>
      <c r="AH5" s="732"/>
      <c r="AI5" s="732"/>
      <c r="AJ5" s="732"/>
      <c r="AK5" s="732"/>
      <c r="AL5" s="719">
        <v>69.900000000000006</v>
      </c>
      <c r="AM5" s="688"/>
      <c r="AN5" s="688"/>
      <c r="AO5" s="720"/>
      <c r="AP5" s="707" t="s">
        <v>210</v>
      </c>
      <c r="AQ5" s="708"/>
      <c r="AR5" s="708"/>
      <c r="AS5" s="708"/>
      <c r="AT5" s="708"/>
      <c r="AU5" s="708"/>
      <c r="AV5" s="708"/>
      <c r="AW5" s="708"/>
      <c r="AX5" s="708"/>
      <c r="AY5" s="708"/>
      <c r="AZ5" s="708"/>
      <c r="BA5" s="708"/>
      <c r="BB5" s="708"/>
      <c r="BC5" s="708"/>
      <c r="BD5" s="708"/>
      <c r="BE5" s="708"/>
      <c r="BF5" s="709"/>
      <c r="BG5" s="620">
        <v>3881182</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122081</v>
      </c>
      <c r="S6" s="621"/>
      <c r="T6" s="621"/>
      <c r="U6" s="621"/>
      <c r="V6" s="621"/>
      <c r="W6" s="621"/>
      <c r="X6" s="621"/>
      <c r="Y6" s="622"/>
      <c r="Z6" s="673">
        <v>1.2</v>
      </c>
      <c r="AA6" s="673"/>
      <c r="AB6" s="673"/>
      <c r="AC6" s="673"/>
      <c r="AD6" s="674">
        <v>122081</v>
      </c>
      <c r="AE6" s="674"/>
      <c r="AF6" s="674"/>
      <c r="AG6" s="674"/>
      <c r="AH6" s="674"/>
      <c r="AI6" s="674"/>
      <c r="AJ6" s="674"/>
      <c r="AK6" s="674"/>
      <c r="AL6" s="643">
        <v>2.2000000000000002</v>
      </c>
      <c r="AM6" s="675"/>
      <c r="AN6" s="675"/>
      <c r="AO6" s="676"/>
      <c r="AP6" s="617" t="s">
        <v>216</v>
      </c>
      <c r="AQ6" s="618"/>
      <c r="AR6" s="618"/>
      <c r="AS6" s="618"/>
      <c r="AT6" s="618"/>
      <c r="AU6" s="618"/>
      <c r="AV6" s="618"/>
      <c r="AW6" s="618"/>
      <c r="AX6" s="618"/>
      <c r="AY6" s="618"/>
      <c r="AZ6" s="618"/>
      <c r="BA6" s="618"/>
      <c r="BB6" s="618"/>
      <c r="BC6" s="618"/>
      <c r="BD6" s="618"/>
      <c r="BE6" s="618"/>
      <c r="BF6" s="619"/>
      <c r="BG6" s="620">
        <v>3881182</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101226</v>
      </c>
      <c r="CS6" s="621"/>
      <c r="CT6" s="621"/>
      <c r="CU6" s="621"/>
      <c r="CV6" s="621"/>
      <c r="CW6" s="621"/>
      <c r="CX6" s="621"/>
      <c r="CY6" s="622"/>
      <c r="CZ6" s="673">
        <v>1.1000000000000001</v>
      </c>
      <c r="DA6" s="673"/>
      <c r="DB6" s="673"/>
      <c r="DC6" s="673"/>
      <c r="DD6" s="626" t="s">
        <v>211</v>
      </c>
      <c r="DE6" s="621"/>
      <c r="DF6" s="621"/>
      <c r="DG6" s="621"/>
      <c r="DH6" s="621"/>
      <c r="DI6" s="621"/>
      <c r="DJ6" s="621"/>
      <c r="DK6" s="621"/>
      <c r="DL6" s="621"/>
      <c r="DM6" s="621"/>
      <c r="DN6" s="621"/>
      <c r="DO6" s="621"/>
      <c r="DP6" s="622"/>
      <c r="DQ6" s="626">
        <v>101226</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3051</v>
      </c>
      <c r="S7" s="621"/>
      <c r="T7" s="621"/>
      <c r="U7" s="621"/>
      <c r="V7" s="621"/>
      <c r="W7" s="621"/>
      <c r="X7" s="621"/>
      <c r="Y7" s="622"/>
      <c r="Z7" s="673">
        <v>0</v>
      </c>
      <c r="AA7" s="673"/>
      <c r="AB7" s="673"/>
      <c r="AC7" s="673"/>
      <c r="AD7" s="674">
        <v>3051</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1691596</v>
      </c>
      <c r="BH7" s="621"/>
      <c r="BI7" s="621"/>
      <c r="BJ7" s="621"/>
      <c r="BK7" s="621"/>
      <c r="BL7" s="621"/>
      <c r="BM7" s="621"/>
      <c r="BN7" s="622"/>
      <c r="BO7" s="673">
        <v>43.6</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1275160</v>
      </c>
      <c r="CS7" s="621"/>
      <c r="CT7" s="621"/>
      <c r="CU7" s="621"/>
      <c r="CV7" s="621"/>
      <c r="CW7" s="621"/>
      <c r="CX7" s="621"/>
      <c r="CY7" s="622"/>
      <c r="CZ7" s="673">
        <v>14.1</v>
      </c>
      <c r="DA7" s="673"/>
      <c r="DB7" s="673"/>
      <c r="DC7" s="673"/>
      <c r="DD7" s="626">
        <v>10887</v>
      </c>
      <c r="DE7" s="621"/>
      <c r="DF7" s="621"/>
      <c r="DG7" s="621"/>
      <c r="DH7" s="621"/>
      <c r="DI7" s="621"/>
      <c r="DJ7" s="621"/>
      <c r="DK7" s="621"/>
      <c r="DL7" s="621"/>
      <c r="DM7" s="621"/>
      <c r="DN7" s="621"/>
      <c r="DO7" s="621"/>
      <c r="DP7" s="622"/>
      <c r="DQ7" s="626">
        <v>1135236</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12699</v>
      </c>
      <c r="S8" s="621"/>
      <c r="T8" s="621"/>
      <c r="U8" s="621"/>
      <c r="V8" s="621"/>
      <c r="W8" s="621"/>
      <c r="X8" s="621"/>
      <c r="Y8" s="622"/>
      <c r="Z8" s="673">
        <v>0.1</v>
      </c>
      <c r="AA8" s="673"/>
      <c r="AB8" s="673"/>
      <c r="AC8" s="673"/>
      <c r="AD8" s="674">
        <v>12699</v>
      </c>
      <c r="AE8" s="674"/>
      <c r="AF8" s="674"/>
      <c r="AG8" s="674"/>
      <c r="AH8" s="674"/>
      <c r="AI8" s="674"/>
      <c r="AJ8" s="674"/>
      <c r="AK8" s="674"/>
      <c r="AL8" s="643">
        <v>0.2</v>
      </c>
      <c r="AM8" s="675"/>
      <c r="AN8" s="675"/>
      <c r="AO8" s="676"/>
      <c r="AP8" s="617" t="s">
        <v>222</v>
      </c>
      <c r="AQ8" s="618"/>
      <c r="AR8" s="618"/>
      <c r="AS8" s="618"/>
      <c r="AT8" s="618"/>
      <c r="AU8" s="618"/>
      <c r="AV8" s="618"/>
      <c r="AW8" s="618"/>
      <c r="AX8" s="618"/>
      <c r="AY8" s="618"/>
      <c r="AZ8" s="618"/>
      <c r="BA8" s="618"/>
      <c r="BB8" s="618"/>
      <c r="BC8" s="618"/>
      <c r="BD8" s="618"/>
      <c r="BE8" s="618"/>
      <c r="BF8" s="619"/>
      <c r="BG8" s="620">
        <v>54928</v>
      </c>
      <c r="BH8" s="621"/>
      <c r="BI8" s="621"/>
      <c r="BJ8" s="621"/>
      <c r="BK8" s="621"/>
      <c r="BL8" s="621"/>
      <c r="BM8" s="621"/>
      <c r="BN8" s="622"/>
      <c r="BO8" s="673">
        <v>1.4</v>
      </c>
      <c r="BP8" s="673"/>
      <c r="BQ8" s="673"/>
      <c r="BR8" s="673"/>
      <c r="BS8" s="626" t="s">
        <v>111</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3423042</v>
      </c>
      <c r="CS8" s="621"/>
      <c r="CT8" s="621"/>
      <c r="CU8" s="621"/>
      <c r="CV8" s="621"/>
      <c r="CW8" s="621"/>
      <c r="CX8" s="621"/>
      <c r="CY8" s="622"/>
      <c r="CZ8" s="673">
        <v>37.700000000000003</v>
      </c>
      <c r="DA8" s="673"/>
      <c r="DB8" s="673"/>
      <c r="DC8" s="673"/>
      <c r="DD8" s="626" t="s">
        <v>211</v>
      </c>
      <c r="DE8" s="621"/>
      <c r="DF8" s="621"/>
      <c r="DG8" s="621"/>
      <c r="DH8" s="621"/>
      <c r="DI8" s="621"/>
      <c r="DJ8" s="621"/>
      <c r="DK8" s="621"/>
      <c r="DL8" s="621"/>
      <c r="DM8" s="621"/>
      <c r="DN8" s="621"/>
      <c r="DO8" s="621"/>
      <c r="DP8" s="622"/>
      <c r="DQ8" s="626">
        <v>1773646</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7731</v>
      </c>
      <c r="S9" s="621"/>
      <c r="T9" s="621"/>
      <c r="U9" s="621"/>
      <c r="V9" s="621"/>
      <c r="W9" s="621"/>
      <c r="X9" s="621"/>
      <c r="Y9" s="622"/>
      <c r="Z9" s="673">
        <v>0.1</v>
      </c>
      <c r="AA9" s="673"/>
      <c r="AB9" s="673"/>
      <c r="AC9" s="673"/>
      <c r="AD9" s="674">
        <v>7731</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1347462</v>
      </c>
      <c r="BH9" s="621"/>
      <c r="BI9" s="621"/>
      <c r="BJ9" s="621"/>
      <c r="BK9" s="621"/>
      <c r="BL9" s="621"/>
      <c r="BM9" s="621"/>
      <c r="BN9" s="622"/>
      <c r="BO9" s="673">
        <v>34.700000000000003</v>
      </c>
      <c r="BP9" s="673"/>
      <c r="BQ9" s="673"/>
      <c r="BR9" s="673"/>
      <c r="BS9" s="626" t="s">
        <v>111</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536546</v>
      </c>
      <c r="CS9" s="621"/>
      <c r="CT9" s="621"/>
      <c r="CU9" s="621"/>
      <c r="CV9" s="621"/>
      <c r="CW9" s="621"/>
      <c r="CX9" s="621"/>
      <c r="CY9" s="622"/>
      <c r="CZ9" s="673">
        <v>5.9</v>
      </c>
      <c r="DA9" s="673"/>
      <c r="DB9" s="673"/>
      <c r="DC9" s="673"/>
      <c r="DD9" s="626">
        <v>5665</v>
      </c>
      <c r="DE9" s="621"/>
      <c r="DF9" s="621"/>
      <c r="DG9" s="621"/>
      <c r="DH9" s="621"/>
      <c r="DI9" s="621"/>
      <c r="DJ9" s="621"/>
      <c r="DK9" s="621"/>
      <c r="DL9" s="621"/>
      <c r="DM9" s="621"/>
      <c r="DN9" s="621"/>
      <c r="DO9" s="621"/>
      <c r="DP9" s="622"/>
      <c r="DQ9" s="626">
        <v>521926</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449144</v>
      </c>
      <c r="S10" s="621"/>
      <c r="T10" s="621"/>
      <c r="U10" s="621"/>
      <c r="V10" s="621"/>
      <c r="W10" s="621"/>
      <c r="X10" s="621"/>
      <c r="Y10" s="622"/>
      <c r="Z10" s="673">
        <v>4.5</v>
      </c>
      <c r="AA10" s="673"/>
      <c r="AB10" s="673"/>
      <c r="AC10" s="673"/>
      <c r="AD10" s="674">
        <v>449144</v>
      </c>
      <c r="AE10" s="674"/>
      <c r="AF10" s="674"/>
      <c r="AG10" s="674"/>
      <c r="AH10" s="674"/>
      <c r="AI10" s="674"/>
      <c r="AJ10" s="674"/>
      <c r="AK10" s="674"/>
      <c r="AL10" s="643">
        <v>8.1</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102141</v>
      </c>
      <c r="BH10" s="621"/>
      <c r="BI10" s="621"/>
      <c r="BJ10" s="621"/>
      <c r="BK10" s="621"/>
      <c r="BL10" s="621"/>
      <c r="BM10" s="621"/>
      <c r="BN10" s="622"/>
      <c r="BO10" s="673">
        <v>2.6</v>
      </c>
      <c r="BP10" s="673"/>
      <c r="BQ10" s="673"/>
      <c r="BR10" s="673"/>
      <c r="BS10" s="626" t="s">
        <v>111</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5</v>
      </c>
      <c r="CS10" s="621"/>
      <c r="CT10" s="621"/>
      <c r="CU10" s="621"/>
      <c r="CV10" s="621"/>
      <c r="CW10" s="621"/>
      <c r="CX10" s="621"/>
      <c r="CY10" s="622"/>
      <c r="CZ10" s="673">
        <v>0</v>
      </c>
      <c r="DA10" s="673"/>
      <c r="DB10" s="673"/>
      <c r="DC10" s="673"/>
      <c r="DD10" s="626" t="s">
        <v>111</v>
      </c>
      <c r="DE10" s="621"/>
      <c r="DF10" s="621"/>
      <c r="DG10" s="621"/>
      <c r="DH10" s="621"/>
      <c r="DI10" s="621"/>
      <c r="DJ10" s="621"/>
      <c r="DK10" s="621"/>
      <c r="DL10" s="621"/>
      <c r="DM10" s="621"/>
      <c r="DN10" s="621"/>
      <c r="DO10" s="621"/>
      <c r="DP10" s="622"/>
      <c r="DQ10" s="626">
        <v>5</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10777</v>
      </c>
      <c r="S11" s="621"/>
      <c r="T11" s="621"/>
      <c r="U11" s="621"/>
      <c r="V11" s="621"/>
      <c r="W11" s="621"/>
      <c r="X11" s="621"/>
      <c r="Y11" s="622"/>
      <c r="Z11" s="673">
        <v>0.1</v>
      </c>
      <c r="AA11" s="673"/>
      <c r="AB11" s="673"/>
      <c r="AC11" s="673"/>
      <c r="AD11" s="674">
        <v>10777</v>
      </c>
      <c r="AE11" s="674"/>
      <c r="AF11" s="674"/>
      <c r="AG11" s="674"/>
      <c r="AH11" s="674"/>
      <c r="AI11" s="674"/>
      <c r="AJ11" s="674"/>
      <c r="AK11" s="674"/>
      <c r="AL11" s="643">
        <v>0.2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187065</v>
      </c>
      <c r="BH11" s="621"/>
      <c r="BI11" s="621"/>
      <c r="BJ11" s="621"/>
      <c r="BK11" s="621"/>
      <c r="BL11" s="621"/>
      <c r="BM11" s="621"/>
      <c r="BN11" s="622"/>
      <c r="BO11" s="673">
        <v>4.8</v>
      </c>
      <c r="BP11" s="673"/>
      <c r="BQ11" s="673"/>
      <c r="BR11" s="673"/>
      <c r="BS11" s="626" t="s">
        <v>111</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216772</v>
      </c>
      <c r="CS11" s="621"/>
      <c r="CT11" s="621"/>
      <c r="CU11" s="621"/>
      <c r="CV11" s="621"/>
      <c r="CW11" s="621"/>
      <c r="CX11" s="621"/>
      <c r="CY11" s="622"/>
      <c r="CZ11" s="673">
        <v>2.4</v>
      </c>
      <c r="DA11" s="673"/>
      <c r="DB11" s="673"/>
      <c r="DC11" s="673"/>
      <c r="DD11" s="626" t="s">
        <v>111</v>
      </c>
      <c r="DE11" s="621"/>
      <c r="DF11" s="621"/>
      <c r="DG11" s="621"/>
      <c r="DH11" s="621"/>
      <c r="DI11" s="621"/>
      <c r="DJ11" s="621"/>
      <c r="DK11" s="621"/>
      <c r="DL11" s="621"/>
      <c r="DM11" s="621"/>
      <c r="DN11" s="621"/>
      <c r="DO11" s="621"/>
      <c r="DP11" s="622"/>
      <c r="DQ11" s="626">
        <v>136434</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1829154</v>
      </c>
      <c r="BH12" s="621"/>
      <c r="BI12" s="621"/>
      <c r="BJ12" s="621"/>
      <c r="BK12" s="621"/>
      <c r="BL12" s="621"/>
      <c r="BM12" s="621"/>
      <c r="BN12" s="622"/>
      <c r="BO12" s="673">
        <v>47.1</v>
      </c>
      <c r="BP12" s="673"/>
      <c r="BQ12" s="673"/>
      <c r="BR12" s="673"/>
      <c r="BS12" s="626" t="s">
        <v>111</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48302</v>
      </c>
      <c r="CS12" s="621"/>
      <c r="CT12" s="621"/>
      <c r="CU12" s="621"/>
      <c r="CV12" s="621"/>
      <c r="CW12" s="621"/>
      <c r="CX12" s="621"/>
      <c r="CY12" s="622"/>
      <c r="CZ12" s="673">
        <v>0.5</v>
      </c>
      <c r="DA12" s="673"/>
      <c r="DB12" s="673"/>
      <c r="DC12" s="673"/>
      <c r="DD12" s="626" t="s">
        <v>111</v>
      </c>
      <c r="DE12" s="621"/>
      <c r="DF12" s="621"/>
      <c r="DG12" s="621"/>
      <c r="DH12" s="621"/>
      <c r="DI12" s="621"/>
      <c r="DJ12" s="621"/>
      <c r="DK12" s="621"/>
      <c r="DL12" s="621"/>
      <c r="DM12" s="621"/>
      <c r="DN12" s="621"/>
      <c r="DO12" s="621"/>
      <c r="DP12" s="622"/>
      <c r="DQ12" s="626">
        <v>46722</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38509</v>
      </c>
      <c r="S13" s="621"/>
      <c r="T13" s="621"/>
      <c r="U13" s="621"/>
      <c r="V13" s="621"/>
      <c r="W13" s="621"/>
      <c r="X13" s="621"/>
      <c r="Y13" s="622"/>
      <c r="Z13" s="673">
        <v>0.4</v>
      </c>
      <c r="AA13" s="673"/>
      <c r="AB13" s="673"/>
      <c r="AC13" s="673"/>
      <c r="AD13" s="674">
        <v>38509</v>
      </c>
      <c r="AE13" s="674"/>
      <c r="AF13" s="674"/>
      <c r="AG13" s="674"/>
      <c r="AH13" s="674"/>
      <c r="AI13" s="674"/>
      <c r="AJ13" s="674"/>
      <c r="AK13" s="674"/>
      <c r="AL13" s="643">
        <v>0.7</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1827403</v>
      </c>
      <c r="BH13" s="621"/>
      <c r="BI13" s="621"/>
      <c r="BJ13" s="621"/>
      <c r="BK13" s="621"/>
      <c r="BL13" s="621"/>
      <c r="BM13" s="621"/>
      <c r="BN13" s="622"/>
      <c r="BO13" s="673">
        <v>47.1</v>
      </c>
      <c r="BP13" s="673"/>
      <c r="BQ13" s="673"/>
      <c r="BR13" s="673"/>
      <c r="BS13" s="626" t="s">
        <v>111</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632011</v>
      </c>
      <c r="CS13" s="621"/>
      <c r="CT13" s="621"/>
      <c r="CU13" s="621"/>
      <c r="CV13" s="621"/>
      <c r="CW13" s="621"/>
      <c r="CX13" s="621"/>
      <c r="CY13" s="622"/>
      <c r="CZ13" s="673">
        <v>7</v>
      </c>
      <c r="DA13" s="673"/>
      <c r="DB13" s="673"/>
      <c r="DC13" s="673"/>
      <c r="DD13" s="626">
        <v>274130</v>
      </c>
      <c r="DE13" s="621"/>
      <c r="DF13" s="621"/>
      <c r="DG13" s="621"/>
      <c r="DH13" s="621"/>
      <c r="DI13" s="621"/>
      <c r="DJ13" s="621"/>
      <c r="DK13" s="621"/>
      <c r="DL13" s="621"/>
      <c r="DM13" s="621"/>
      <c r="DN13" s="621"/>
      <c r="DO13" s="621"/>
      <c r="DP13" s="622"/>
      <c r="DQ13" s="626">
        <v>385876</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87477</v>
      </c>
      <c r="BH14" s="621"/>
      <c r="BI14" s="621"/>
      <c r="BJ14" s="621"/>
      <c r="BK14" s="621"/>
      <c r="BL14" s="621"/>
      <c r="BM14" s="621"/>
      <c r="BN14" s="622"/>
      <c r="BO14" s="673">
        <v>2.2999999999999998</v>
      </c>
      <c r="BP14" s="673"/>
      <c r="BQ14" s="673"/>
      <c r="BR14" s="673"/>
      <c r="BS14" s="626" t="s">
        <v>111</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496123</v>
      </c>
      <c r="CS14" s="621"/>
      <c r="CT14" s="621"/>
      <c r="CU14" s="621"/>
      <c r="CV14" s="621"/>
      <c r="CW14" s="621"/>
      <c r="CX14" s="621"/>
      <c r="CY14" s="622"/>
      <c r="CZ14" s="673">
        <v>5.5</v>
      </c>
      <c r="DA14" s="673"/>
      <c r="DB14" s="673"/>
      <c r="DC14" s="673"/>
      <c r="DD14" s="626">
        <v>11049</v>
      </c>
      <c r="DE14" s="621"/>
      <c r="DF14" s="621"/>
      <c r="DG14" s="621"/>
      <c r="DH14" s="621"/>
      <c r="DI14" s="621"/>
      <c r="DJ14" s="621"/>
      <c r="DK14" s="621"/>
      <c r="DL14" s="621"/>
      <c r="DM14" s="621"/>
      <c r="DN14" s="621"/>
      <c r="DO14" s="621"/>
      <c r="DP14" s="622"/>
      <c r="DQ14" s="626">
        <v>482056</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21785</v>
      </c>
      <c r="S15" s="621"/>
      <c r="T15" s="621"/>
      <c r="U15" s="621"/>
      <c r="V15" s="621"/>
      <c r="W15" s="621"/>
      <c r="X15" s="621"/>
      <c r="Y15" s="622"/>
      <c r="Z15" s="673">
        <v>0.2</v>
      </c>
      <c r="AA15" s="673"/>
      <c r="AB15" s="673"/>
      <c r="AC15" s="673"/>
      <c r="AD15" s="674">
        <v>21785</v>
      </c>
      <c r="AE15" s="674"/>
      <c r="AF15" s="674"/>
      <c r="AG15" s="674"/>
      <c r="AH15" s="674"/>
      <c r="AI15" s="674"/>
      <c r="AJ15" s="674"/>
      <c r="AK15" s="674"/>
      <c r="AL15" s="643">
        <v>0.4</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272955</v>
      </c>
      <c r="BH15" s="621"/>
      <c r="BI15" s="621"/>
      <c r="BJ15" s="621"/>
      <c r="BK15" s="621"/>
      <c r="BL15" s="621"/>
      <c r="BM15" s="621"/>
      <c r="BN15" s="622"/>
      <c r="BO15" s="673">
        <v>7</v>
      </c>
      <c r="BP15" s="673"/>
      <c r="BQ15" s="673"/>
      <c r="BR15" s="673"/>
      <c r="BS15" s="626" t="s">
        <v>111</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1524767</v>
      </c>
      <c r="CS15" s="621"/>
      <c r="CT15" s="621"/>
      <c r="CU15" s="621"/>
      <c r="CV15" s="621"/>
      <c r="CW15" s="621"/>
      <c r="CX15" s="621"/>
      <c r="CY15" s="622"/>
      <c r="CZ15" s="673">
        <v>16.8</v>
      </c>
      <c r="DA15" s="673"/>
      <c r="DB15" s="673"/>
      <c r="DC15" s="673"/>
      <c r="DD15" s="626">
        <v>631917</v>
      </c>
      <c r="DE15" s="621"/>
      <c r="DF15" s="621"/>
      <c r="DG15" s="621"/>
      <c r="DH15" s="621"/>
      <c r="DI15" s="621"/>
      <c r="DJ15" s="621"/>
      <c r="DK15" s="621"/>
      <c r="DL15" s="621"/>
      <c r="DM15" s="621"/>
      <c r="DN15" s="621"/>
      <c r="DO15" s="621"/>
      <c r="DP15" s="622"/>
      <c r="DQ15" s="626">
        <v>1001247</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1184285</v>
      </c>
      <c r="S16" s="621"/>
      <c r="T16" s="621"/>
      <c r="U16" s="621"/>
      <c r="V16" s="621"/>
      <c r="W16" s="621"/>
      <c r="X16" s="621"/>
      <c r="Y16" s="622"/>
      <c r="Z16" s="673">
        <v>11.9</v>
      </c>
      <c r="AA16" s="673"/>
      <c r="AB16" s="673"/>
      <c r="AC16" s="673"/>
      <c r="AD16" s="674">
        <v>984749</v>
      </c>
      <c r="AE16" s="674"/>
      <c r="AF16" s="674"/>
      <c r="AG16" s="674"/>
      <c r="AH16" s="674"/>
      <c r="AI16" s="674"/>
      <c r="AJ16" s="674"/>
      <c r="AK16" s="674"/>
      <c r="AL16" s="643">
        <v>17.7</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984749</v>
      </c>
      <c r="S17" s="621"/>
      <c r="T17" s="621"/>
      <c r="U17" s="621"/>
      <c r="V17" s="621"/>
      <c r="W17" s="621"/>
      <c r="X17" s="621"/>
      <c r="Y17" s="622"/>
      <c r="Z17" s="673">
        <v>9.9</v>
      </c>
      <c r="AA17" s="673"/>
      <c r="AB17" s="673"/>
      <c r="AC17" s="673"/>
      <c r="AD17" s="674">
        <v>984749</v>
      </c>
      <c r="AE17" s="674"/>
      <c r="AF17" s="674"/>
      <c r="AG17" s="674"/>
      <c r="AH17" s="674"/>
      <c r="AI17" s="674"/>
      <c r="AJ17" s="674"/>
      <c r="AK17" s="674"/>
      <c r="AL17" s="643">
        <v>17.7</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815689</v>
      </c>
      <c r="CS17" s="621"/>
      <c r="CT17" s="621"/>
      <c r="CU17" s="621"/>
      <c r="CV17" s="621"/>
      <c r="CW17" s="621"/>
      <c r="CX17" s="621"/>
      <c r="CY17" s="622"/>
      <c r="CZ17" s="673">
        <v>9</v>
      </c>
      <c r="DA17" s="673"/>
      <c r="DB17" s="673"/>
      <c r="DC17" s="673"/>
      <c r="DD17" s="626" t="s">
        <v>111</v>
      </c>
      <c r="DE17" s="621"/>
      <c r="DF17" s="621"/>
      <c r="DG17" s="621"/>
      <c r="DH17" s="621"/>
      <c r="DI17" s="621"/>
      <c r="DJ17" s="621"/>
      <c r="DK17" s="621"/>
      <c r="DL17" s="621"/>
      <c r="DM17" s="621"/>
      <c r="DN17" s="621"/>
      <c r="DO17" s="621"/>
      <c r="DP17" s="622"/>
      <c r="DQ17" s="626">
        <v>795354</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199536</v>
      </c>
      <c r="S18" s="621"/>
      <c r="T18" s="621"/>
      <c r="U18" s="621"/>
      <c r="V18" s="621"/>
      <c r="W18" s="621"/>
      <c r="X18" s="621"/>
      <c r="Y18" s="622"/>
      <c r="Z18" s="673">
        <v>2</v>
      </c>
      <c r="AA18" s="673"/>
      <c r="AB18" s="673"/>
      <c r="AC18" s="673"/>
      <c r="AD18" s="674" t="s">
        <v>111</v>
      </c>
      <c r="AE18" s="674"/>
      <c r="AF18" s="674"/>
      <c r="AG18" s="674"/>
      <c r="AH18" s="674"/>
      <c r="AI18" s="674"/>
      <c r="AJ18" s="674"/>
      <c r="AK18" s="674"/>
      <c r="AL18" s="643" t="s">
        <v>111</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111</v>
      </c>
      <c r="BH19" s="621"/>
      <c r="BI19" s="621"/>
      <c r="BJ19" s="621"/>
      <c r="BK19" s="621"/>
      <c r="BL19" s="621"/>
      <c r="BM19" s="621"/>
      <c r="BN19" s="622"/>
      <c r="BO19" s="673" t="s">
        <v>111</v>
      </c>
      <c r="BP19" s="673"/>
      <c r="BQ19" s="673"/>
      <c r="BR19" s="673"/>
      <c r="BS19" s="626" t="s">
        <v>111</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5731244</v>
      </c>
      <c r="S20" s="621"/>
      <c r="T20" s="621"/>
      <c r="U20" s="621"/>
      <c r="V20" s="621"/>
      <c r="W20" s="621"/>
      <c r="X20" s="621"/>
      <c r="Y20" s="622"/>
      <c r="Z20" s="673">
        <v>57.8</v>
      </c>
      <c r="AA20" s="673"/>
      <c r="AB20" s="673"/>
      <c r="AC20" s="673"/>
      <c r="AD20" s="674">
        <v>5531708</v>
      </c>
      <c r="AE20" s="674"/>
      <c r="AF20" s="674"/>
      <c r="AG20" s="674"/>
      <c r="AH20" s="674"/>
      <c r="AI20" s="674"/>
      <c r="AJ20" s="674"/>
      <c r="AK20" s="674"/>
      <c r="AL20" s="643">
        <v>99.6</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111</v>
      </c>
      <c r="BH20" s="621"/>
      <c r="BI20" s="621"/>
      <c r="BJ20" s="621"/>
      <c r="BK20" s="621"/>
      <c r="BL20" s="621"/>
      <c r="BM20" s="621"/>
      <c r="BN20" s="622"/>
      <c r="BO20" s="673" t="s">
        <v>111</v>
      </c>
      <c r="BP20" s="673"/>
      <c r="BQ20" s="673"/>
      <c r="BR20" s="673"/>
      <c r="BS20" s="626" t="s">
        <v>111</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9069643</v>
      </c>
      <c r="CS20" s="621"/>
      <c r="CT20" s="621"/>
      <c r="CU20" s="621"/>
      <c r="CV20" s="621"/>
      <c r="CW20" s="621"/>
      <c r="CX20" s="621"/>
      <c r="CY20" s="622"/>
      <c r="CZ20" s="673">
        <v>100</v>
      </c>
      <c r="DA20" s="673"/>
      <c r="DB20" s="673"/>
      <c r="DC20" s="673"/>
      <c r="DD20" s="626">
        <v>933648</v>
      </c>
      <c r="DE20" s="621"/>
      <c r="DF20" s="621"/>
      <c r="DG20" s="621"/>
      <c r="DH20" s="621"/>
      <c r="DI20" s="621"/>
      <c r="DJ20" s="621"/>
      <c r="DK20" s="621"/>
      <c r="DL20" s="621"/>
      <c r="DM20" s="621"/>
      <c r="DN20" s="621"/>
      <c r="DO20" s="621"/>
      <c r="DP20" s="622"/>
      <c r="DQ20" s="626">
        <v>6379728</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7000</v>
      </c>
      <c r="S21" s="621"/>
      <c r="T21" s="621"/>
      <c r="U21" s="621"/>
      <c r="V21" s="621"/>
      <c r="W21" s="621"/>
      <c r="X21" s="621"/>
      <c r="Y21" s="622"/>
      <c r="Z21" s="673">
        <v>0.1</v>
      </c>
      <c r="AA21" s="673"/>
      <c r="AB21" s="673"/>
      <c r="AC21" s="673"/>
      <c r="AD21" s="674">
        <v>7000</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108591</v>
      </c>
      <c r="S22" s="621"/>
      <c r="T22" s="621"/>
      <c r="U22" s="621"/>
      <c r="V22" s="621"/>
      <c r="W22" s="621"/>
      <c r="X22" s="621"/>
      <c r="Y22" s="622"/>
      <c r="Z22" s="673">
        <v>1.1000000000000001</v>
      </c>
      <c r="AA22" s="673"/>
      <c r="AB22" s="673"/>
      <c r="AC22" s="673"/>
      <c r="AD22" s="674" t="s">
        <v>111</v>
      </c>
      <c r="AE22" s="674"/>
      <c r="AF22" s="674"/>
      <c r="AG22" s="674"/>
      <c r="AH22" s="674"/>
      <c r="AI22" s="674"/>
      <c r="AJ22" s="674"/>
      <c r="AK22" s="674"/>
      <c r="AL22" s="643" t="s">
        <v>111</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156816</v>
      </c>
      <c r="S23" s="621"/>
      <c r="T23" s="621"/>
      <c r="U23" s="621"/>
      <c r="V23" s="621"/>
      <c r="W23" s="621"/>
      <c r="X23" s="621"/>
      <c r="Y23" s="622"/>
      <c r="Z23" s="673">
        <v>1.6</v>
      </c>
      <c r="AA23" s="673"/>
      <c r="AB23" s="673"/>
      <c r="AC23" s="673"/>
      <c r="AD23" s="674">
        <v>12311</v>
      </c>
      <c r="AE23" s="674"/>
      <c r="AF23" s="674"/>
      <c r="AG23" s="674"/>
      <c r="AH23" s="674"/>
      <c r="AI23" s="674"/>
      <c r="AJ23" s="674"/>
      <c r="AK23" s="674"/>
      <c r="AL23" s="643">
        <v>0.2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12052</v>
      </c>
      <c r="S24" s="621"/>
      <c r="T24" s="621"/>
      <c r="U24" s="621"/>
      <c r="V24" s="621"/>
      <c r="W24" s="621"/>
      <c r="X24" s="621"/>
      <c r="Y24" s="622"/>
      <c r="Z24" s="673">
        <v>0.1</v>
      </c>
      <c r="AA24" s="673"/>
      <c r="AB24" s="673"/>
      <c r="AC24" s="673"/>
      <c r="AD24" s="674">
        <v>203</v>
      </c>
      <c r="AE24" s="674"/>
      <c r="AF24" s="674"/>
      <c r="AG24" s="674"/>
      <c r="AH24" s="674"/>
      <c r="AI24" s="674"/>
      <c r="AJ24" s="674"/>
      <c r="AK24" s="674"/>
      <c r="AL24" s="643">
        <v>0</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3871906</v>
      </c>
      <c r="CS24" s="671"/>
      <c r="CT24" s="671"/>
      <c r="CU24" s="671"/>
      <c r="CV24" s="671"/>
      <c r="CW24" s="671"/>
      <c r="CX24" s="671"/>
      <c r="CY24" s="718"/>
      <c r="CZ24" s="722">
        <v>42.7</v>
      </c>
      <c r="DA24" s="723"/>
      <c r="DB24" s="723"/>
      <c r="DC24" s="724"/>
      <c r="DD24" s="717">
        <v>2437055</v>
      </c>
      <c r="DE24" s="671"/>
      <c r="DF24" s="671"/>
      <c r="DG24" s="671"/>
      <c r="DH24" s="671"/>
      <c r="DI24" s="671"/>
      <c r="DJ24" s="671"/>
      <c r="DK24" s="718"/>
      <c r="DL24" s="717">
        <v>2364371</v>
      </c>
      <c r="DM24" s="671"/>
      <c r="DN24" s="671"/>
      <c r="DO24" s="671"/>
      <c r="DP24" s="671"/>
      <c r="DQ24" s="671"/>
      <c r="DR24" s="671"/>
      <c r="DS24" s="671"/>
      <c r="DT24" s="671"/>
      <c r="DU24" s="671"/>
      <c r="DV24" s="718"/>
      <c r="DW24" s="719">
        <v>39.799999999999997</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1212430</v>
      </c>
      <c r="S25" s="621"/>
      <c r="T25" s="621"/>
      <c r="U25" s="621"/>
      <c r="V25" s="621"/>
      <c r="W25" s="621"/>
      <c r="X25" s="621"/>
      <c r="Y25" s="622"/>
      <c r="Z25" s="673">
        <v>12.2</v>
      </c>
      <c r="AA25" s="673"/>
      <c r="AB25" s="673"/>
      <c r="AC25" s="673"/>
      <c r="AD25" s="674" t="s">
        <v>111</v>
      </c>
      <c r="AE25" s="674"/>
      <c r="AF25" s="674"/>
      <c r="AG25" s="674"/>
      <c r="AH25" s="674"/>
      <c r="AI25" s="674"/>
      <c r="AJ25" s="674"/>
      <c r="AK25" s="674"/>
      <c r="AL25" s="643" t="s">
        <v>111</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1186762</v>
      </c>
      <c r="CS25" s="639"/>
      <c r="CT25" s="639"/>
      <c r="CU25" s="639"/>
      <c r="CV25" s="639"/>
      <c r="CW25" s="639"/>
      <c r="CX25" s="639"/>
      <c r="CY25" s="640"/>
      <c r="CZ25" s="623">
        <v>13.1</v>
      </c>
      <c r="DA25" s="641"/>
      <c r="DB25" s="641"/>
      <c r="DC25" s="642"/>
      <c r="DD25" s="626">
        <v>1103305</v>
      </c>
      <c r="DE25" s="639"/>
      <c r="DF25" s="639"/>
      <c r="DG25" s="639"/>
      <c r="DH25" s="639"/>
      <c r="DI25" s="639"/>
      <c r="DJ25" s="639"/>
      <c r="DK25" s="640"/>
      <c r="DL25" s="626">
        <v>1102775</v>
      </c>
      <c r="DM25" s="639"/>
      <c r="DN25" s="639"/>
      <c r="DO25" s="639"/>
      <c r="DP25" s="639"/>
      <c r="DQ25" s="639"/>
      <c r="DR25" s="639"/>
      <c r="DS25" s="639"/>
      <c r="DT25" s="639"/>
      <c r="DU25" s="639"/>
      <c r="DV25" s="640"/>
      <c r="DW25" s="643">
        <v>18.600000000000001</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770966</v>
      </c>
      <c r="CS26" s="621"/>
      <c r="CT26" s="621"/>
      <c r="CU26" s="621"/>
      <c r="CV26" s="621"/>
      <c r="CW26" s="621"/>
      <c r="CX26" s="621"/>
      <c r="CY26" s="622"/>
      <c r="CZ26" s="623">
        <v>8.5</v>
      </c>
      <c r="DA26" s="641"/>
      <c r="DB26" s="641"/>
      <c r="DC26" s="642"/>
      <c r="DD26" s="626">
        <v>692538</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703535</v>
      </c>
      <c r="S27" s="621"/>
      <c r="T27" s="621"/>
      <c r="U27" s="621"/>
      <c r="V27" s="621"/>
      <c r="W27" s="621"/>
      <c r="X27" s="621"/>
      <c r="Y27" s="622"/>
      <c r="Z27" s="673">
        <v>7.1</v>
      </c>
      <c r="AA27" s="673"/>
      <c r="AB27" s="673"/>
      <c r="AC27" s="673"/>
      <c r="AD27" s="674" t="s">
        <v>111</v>
      </c>
      <c r="AE27" s="674"/>
      <c r="AF27" s="674"/>
      <c r="AG27" s="674"/>
      <c r="AH27" s="674"/>
      <c r="AI27" s="674"/>
      <c r="AJ27" s="674"/>
      <c r="AK27" s="674"/>
      <c r="AL27" s="643" t="s">
        <v>111</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3881182</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1869455</v>
      </c>
      <c r="CS27" s="639"/>
      <c r="CT27" s="639"/>
      <c r="CU27" s="639"/>
      <c r="CV27" s="639"/>
      <c r="CW27" s="639"/>
      <c r="CX27" s="639"/>
      <c r="CY27" s="640"/>
      <c r="CZ27" s="623">
        <v>20.6</v>
      </c>
      <c r="DA27" s="641"/>
      <c r="DB27" s="641"/>
      <c r="DC27" s="642"/>
      <c r="DD27" s="626">
        <v>538396</v>
      </c>
      <c r="DE27" s="639"/>
      <c r="DF27" s="639"/>
      <c r="DG27" s="639"/>
      <c r="DH27" s="639"/>
      <c r="DI27" s="639"/>
      <c r="DJ27" s="639"/>
      <c r="DK27" s="640"/>
      <c r="DL27" s="626">
        <v>466242</v>
      </c>
      <c r="DM27" s="639"/>
      <c r="DN27" s="639"/>
      <c r="DO27" s="639"/>
      <c r="DP27" s="639"/>
      <c r="DQ27" s="639"/>
      <c r="DR27" s="639"/>
      <c r="DS27" s="639"/>
      <c r="DT27" s="639"/>
      <c r="DU27" s="639"/>
      <c r="DV27" s="640"/>
      <c r="DW27" s="643">
        <v>7.8</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20268</v>
      </c>
      <c r="S28" s="621"/>
      <c r="T28" s="621"/>
      <c r="U28" s="621"/>
      <c r="V28" s="621"/>
      <c r="W28" s="621"/>
      <c r="X28" s="621"/>
      <c r="Y28" s="622"/>
      <c r="Z28" s="673">
        <v>0.2</v>
      </c>
      <c r="AA28" s="673"/>
      <c r="AB28" s="673"/>
      <c r="AC28" s="673"/>
      <c r="AD28" s="674" t="s">
        <v>111</v>
      </c>
      <c r="AE28" s="674"/>
      <c r="AF28" s="674"/>
      <c r="AG28" s="674"/>
      <c r="AH28" s="674"/>
      <c r="AI28" s="674"/>
      <c r="AJ28" s="674"/>
      <c r="AK28" s="674"/>
      <c r="AL28" s="643" t="s">
        <v>111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815689</v>
      </c>
      <c r="CS28" s="621"/>
      <c r="CT28" s="621"/>
      <c r="CU28" s="621"/>
      <c r="CV28" s="621"/>
      <c r="CW28" s="621"/>
      <c r="CX28" s="621"/>
      <c r="CY28" s="622"/>
      <c r="CZ28" s="623">
        <v>9</v>
      </c>
      <c r="DA28" s="641"/>
      <c r="DB28" s="641"/>
      <c r="DC28" s="642"/>
      <c r="DD28" s="626">
        <v>795354</v>
      </c>
      <c r="DE28" s="621"/>
      <c r="DF28" s="621"/>
      <c r="DG28" s="621"/>
      <c r="DH28" s="621"/>
      <c r="DI28" s="621"/>
      <c r="DJ28" s="621"/>
      <c r="DK28" s="622"/>
      <c r="DL28" s="626">
        <v>795354</v>
      </c>
      <c r="DM28" s="621"/>
      <c r="DN28" s="621"/>
      <c r="DO28" s="621"/>
      <c r="DP28" s="621"/>
      <c r="DQ28" s="621"/>
      <c r="DR28" s="621"/>
      <c r="DS28" s="621"/>
      <c r="DT28" s="621"/>
      <c r="DU28" s="621"/>
      <c r="DV28" s="622"/>
      <c r="DW28" s="643">
        <v>13.4</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2150</v>
      </c>
      <c r="S29" s="621"/>
      <c r="T29" s="621"/>
      <c r="U29" s="621"/>
      <c r="V29" s="621"/>
      <c r="W29" s="621"/>
      <c r="X29" s="621"/>
      <c r="Y29" s="622"/>
      <c r="Z29" s="673">
        <v>0</v>
      </c>
      <c r="AA29" s="673"/>
      <c r="AB29" s="673"/>
      <c r="AC29" s="673"/>
      <c r="AD29" s="674" t="s">
        <v>111</v>
      </c>
      <c r="AE29" s="674"/>
      <c r="AF29" s="674"/>
      <c r="AG29" s="674"/>
      <c r="AH29" s="674"/>
      <c r="AI29" s="674"/>
      <c r="AJ29" s="674"/>
      <c r="AK29" s="674"/>
      <c r="AL29" s="643" t="s">
        <v>111</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815689</v>
      </c>
      <c r="CS29" s="639"/>
      <c r="CT29" s="639"/>
      <c r="CU29" s="639"/>
      <c r="CV29" s="639"/>
      <c r="CW29" s="639"/>
      <c r="CX29" s="639"/>
      <c r="CY29" s="640"/>
      <c r="CZ29" s="623">
        <v>9</v>
      </c>
      <c r="DA29" s="641"/>
      <c r="DB29" s="641"/>
      <c r="DC29" s="642"/>
      <c r="DD29" s="626">
        <v>795354</v>
      </c>
      <c r="DE29" s="639"/>
      <c r="DF29" s="639"/>
      <c r="DG29" s="639"/>
      <c r="DH29" s="639"/>
      <c r="DI29" s="639"/>
      <c r="DJ29" s="639"/>
      <c r="DK29" s="640"/>
      <c r="DL29" s="626">
        <v>795354</v>
      </c>
      <c r="DM29" s="639"/>
      <c r="DN29" s="639"/>
      <c r="DO29" s="639"/>
      <c r="DP29" s="639"/>
      <c r="DQ29" s="639"/>
      <c r="DR29" s="639"/>
      <c r="DS29" s="639"/>
      <c r="DT29" s="639"/>
      <c r="DU29" s="639"/>
      <c r="DV29" s="640"/>
      <c r="DW29" s="643">
        <v>13.4</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379250</v>
      </c>
      <c r="S30" s="621"/>
      <c r="T30" s="621"/>
      <c r="U30" s="621"/>
      <c r="V30" s="621"/>
      <c r="W30" s="621"/>
      <c r="X30" s="621"/>
      <c r="Y30" s="622"/>
      <c r="Z30" s="673">
        <v>3.8</v>
      </c>
      <c r="AA30" s="673"/>
      <c r="AB30" s="673"/>
      <c r="AC30" s="673"/>
      <c r="AD30" s="674" t="s">
        <v>111</v>
      </c>
      <c r="AE30" s="674"/>
      <c r="AF30" s="674"/>
      <c r="AG30" s="674"/>
      <c r="AH30" s="674"/>
      <c r="AI30" s="674"/>
      <c r="AJ30" s="674"/>
      <c r="AK30" s="674"/>
      <c r="AL30" s="643" t="s">
        <v>111</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98.9</v>
      </c>
      <c r="BH30" s="687"/>
      <c r="BI30" s="687"/>
      <c r="BJ30" s="687"/>
      <c r="BK30" s="687"/>
      <c r="BL30" s="687"/>
      <c r="BM30" s="688">
        <v>95.4</v>
      </c>
      <c r="BN30" s="687"/>
      <c r="BO30" s="687"/>
      <c r="BP30" s="687"/>
      <c r="BQ30" s="689"/>
      <c r="BR30" s="686">
        <v>98.7</v>
      </c>
      <c r="BS30" s="687"/>
      <c r="BT30" s="687"/>
      <c r="BU30" s="687"/>
      <c r="BV30" s="687"/>
      <c r="BW30" s="687"/>
      <c r="BX30" s="688">
        <v>92.5</v>
      </c>
      <c r="BY30" s="687"/>
      <c r="BZ30" s="687"/>
      <c r="CA30" s="687"/>
      <c r="CB30" s="689"/>
      <c r="CD30" s="692"/>
      <c r="CE30" s="693"/>
      <c r="CF30" s="657" t="s">
        <v>293</v>
      </c>
      <c r="CG30" s="654"/>
      <c r="CH30" s="654"/>
      <c r="CI30" s="654"/>
      <c r="CJ30" s="654"/>
      <c r="CK30" s="654"/>
      <c r="CL30" s="654"/>
      <c r="CM30" s="654"/>
      <c r="CN30" s="654"/>
      <c r="CO30" s="654"/>
      <c r="CP30" s="654"/>
      <c r="CQ30" s="655"/>
      <c r="CR30" s="620">
        <v>751536</v>
      </c>
      <c r="CS30" s="621"/>
      <c r="CT30" s="621"/>
      <c r="CU30" s="621"/>
      <c r="CV30" s="621"/>
      <c r="CW30" s="621"/>
      <c r="CX30" s="621"/>
      <c r="CY30" s="622"/>
      <c r="CZ30" s="623">
        <v>8.3000000000000007</v>
      </c>
      <c r="DA30" s="641"/>
      <c r="DB30" s="641"/>
      <c r="DC30" s="642"/>
      <c r="DD30" s="626">
        <v>733157</v>
      </c>
      <c r="DE30" s="621"/>
      <c r="DF30" s="621"/>
      <c r="DG30" s="621"/>
      <c r="DH30" s="621"/>
      <c r="DI30" s="621"/>
      <c r="DJ30" s="621"/>
      <c r="DK30" s="622"/>
      <c r="DL30" s="626">
        <v>733157</v>
      </c>
      <c r="DM30" s="621"/>
      <c r="DN30" s="621"/>
      <c r="DO30" s="621"/>
      <c r="DP30" s="621"/>
      <c r="DQ30" s="621"/>
      <c r="DR30" s="621"/>
      <c r="DS30" s="621"/>
      <c r="DT30" s="621"/>
      <c r="DU30" s="621"/>
      <c r="DV30" s="622"/>
      <c r="DW30" s="643">
        <v>12.3</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832538</v>
      </c>
      <c r="S31" s="621"/>
      <c r="T31" s="621"/>
      <c r="U31" s="621"/>
      <c r="V31" s="621"/>
      <c r="W31" s="621"/>
      <c r="X31" s="621"/>
      <c r="Y31" s="622"/>
      <c r="Z31" s="673">
        <v>8.4</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98.7</v>
      </c>
      <c r="BH31" s="639"/>
      <c r="BI31" s="639"/>
      <c r="BJ31" s="639"/>
      <c r="BK31" s="639"/>
      <c r="BL31" s="639"/>
      <c r="BM31" s="675">
        <v>95.9</v>
      </c>
      <c r="BN31" s="685"/>
      <c r="BO31" s="685"/>
      <c r="BP31" s="685"/>
      <c r="BQ31" s="649"/>
      <c r="BR31" s="684">
        <v>98.4</v>
      </c>
      <c r="BS31" s="639"/>
      <c r="BT31" s="639"/>
      <c r="BU31" s="639"/>
      <c r="BV31" s="639"/>
      <c r="BW31" s="639"/>
      <c r="BX31" s="675">
        <v>92.2</v>
      </c>
      <c r="BY31" s="685"/>
      <c r="BZ31" s="685"/>
      <c r="CA31" s="685"/>
      <c r="CB31" s="649"/>
      <c r="CD31" s="692"/>
      <c r="CE31" s="693"/>
      <c r="CF31" s="657" t="s">
        <v>297</v>
      </c>
      <c r="CG31" s="654"/>
      <c r="CH31" s="654"/>
      <c r="CI31" s="654"/>
      <c r="CJ31" s="654"/>
      <c r="CK31" s="654"/>
      <c r="CL31" s="654"/>
      <c r="CM31" s="654"/>
      <c r="CN31" s="654"/>
      <c r="CO31" s="654"/>
      <c r="CP31" s="654"/>
      <c r="CQ31" s="655"/>
      <c r="CR31" s="620">
        <v>64153</v>
      </c>
      <c r="CS31" s="639"/>
      <c r="CT31" s="639"/>
      <c r="CU31" s="639"/>
      <c r="CV31" s="639"/>
      <c r="CW31" s="639"/>
      <c r="CX31" s="639"/>
      <c r="CY31" s="640"/>
      <c r="CZ31" s="623">
        <v>0.7</v>
      </c>
      <c r="DA31" s="641"/>
      <c r="DB31" s="641"/>
      <c r="DC31" s="642"/>
      <c r="DD31" s="626">
        <v>62197</v>
      </c>
      <c r="DE31" s="639"/>
      <c r="DF31" s="639"/>
      <c r="DG31" s="639"/>
      <c r="DH31" s="639"/>
      <c r="DI31" s="639"/>
      <c r="DJ31" s="639"/>
      <c r="DK31" s="640"/>
      <c r="DL31" s="626">
        <v>62197</v>
      </c>
      <c r="DM31" s="639"/>
      <c r="DN31" s="639"/>
      <c r="DO31" s="639"/>
      <c r="DP31" s="639"/>
      <c r="DQ31" s="639"/>
      <c r="DR31" s="639"/>
      <c r="DS31" s="639"/>
      <c r="DT31" s="639"/>
      <c r="DU31" s="639"/>
      <c r="DV31" s="640"/>
      <c r="DW31" s="643">
        <v>1</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130593</v>
      </c>
      <c r="S32" s="621"/>
      <c r="T32" s="621"/>
      <c r="U32" s="621"/>
      <c r="V32" s="621"/>
      <c r="W32" s="621"/>
      <c r="X32" s="621"/>
      <c r="Y32" s="622"/>
      <c r="Z32" s="673">
        <v>1.3</v>
      </c>
      <c r="AA32" s="673"/>
      <c r="AB32" s="673"/>
      <c r="AC32" s="673"/>
      <c r="AD32" s="674">
        <v>14</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v>
      </c>
      <c r="BH32" s="605"/>
      <c r="BI32" s="605"/>
      <c r="BJ32" s="605"/>
      <c r="BK32" s="605"/>
      <c r="BL32" s="605"/>
      <c r="BM32" s="668">
        <v>94.3</v>
      </c>
      <c r="BN32" s="605"/>
      <c r="BO32" s="605"/>
      <c r="BP32" s="605"/>
      <c r="BQ32" s="662"/>
      <c r="BR32" s="683">
        <v>98.8</v>
      </c>
      <c r="BS32" s="605"/>
      <c r="BT32" s="605"/>
      <c r="BU32" s="605"/>
      <c r="BV32" s="605"/>
      <c r="BW32" s="605"/>
      <c r="BX32" s="668">
        <v>91.9</v>
      </c>
      <c r="BY32" s="605"/>
      <c r="BZ32" s="605"/>
      <c r="CA32" s="605"/>
      <c r="CB32" s="662"/>
      <c r="CD32" s="694"/>
      <c r="CE32" s="695"/>
      <c r="CF32" s="657" t="s">
        <v>300</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626300</v>
      </c>
      <c r="S33" s="621"/>
      <c r="T33" s="621"/>
      <c r="U33" s="621"/>
      <c r="V33" s="621"/>
      <c r="W33" s="621"/>
      <c r="X33" s="621"/>
      <c r="Y33" s="622"/>
      <c r="Z33" s="673">
        <v>6.3</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4264089</v>
      </c>
      <c r="CS33" s="639"/>
      <c r="CT33" s="639"/>
      <c r="CU33" s="639"/>
      <c r="CV33" s="639"/>
      <c r="CW33" s="639"/>
      <c r="CX33" s="639"/>
      <c r="CY33" s="640"/>
      <c r="CZ33" s="623">
        <v>47</v>
      </c>
      <c r="DA33" s="641"/>
      <c r="DB33" s="641"/>
      <c r="DC33" s="642"/>
      <c r="DD33" s="626">
        <v>3699632</v>
      </c>
      <c r="DE33" s="639"/>
      <c r="DF33" s="639"/>
      <c r="DG33" s="639"/>
      <c r="DH33" s="639"/>
      <c r="DI33" s="639"/>
      <c r="DJ33" s="639"/>
      <c r="DK33" s="640"/>
      <c r="DL33" s="626">
        <v>2566725</v>
      </c>
      <c r="DM33" s="639"/>
      <c r="DN33" s="639"/>
      <c r="DO33" s="639"/>
      <c r="DP33" s="639"/>
      <c r="DQ33" s="639"/>
      <c r="DR33" s="639"/>
      <c r="DS33" s="639"/>
      <c r="DT33" s="639"/>
      <c r="DU33" s="639"/>
      <c r="DV33" s="640"/>
      <c r="DW33" s="643">
        <v>43.2</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1128947</v>
      </c>
      <c r="CS34" s="621"/>
      <c r="CT34" s="621"/>
      <c r="CU34" s="621"/>
      <c r="CV34" s="621"/>
      <c r="CW34" s="621"/>
      <c r="CX34" s="621"/>
      <c r="CY34" s="622"/>
      <c r="CZ34" s="623">
        <v>12.4</v>
      </c>
      <c r="DA34" s="641"/>
      <c r="DB34" s="641"/>
      <c r="DC34" s="642"/>
      <c r="DD34" s="626">
        <v>946514</v>
      </c>
      <c r="DE34" s="621"/>
      <c r="DF34" s="621"/>
      <c r="DG34" s="621"/>
      <c r="DH34" s="621"/>
      <c r="DI34" s="621"/>
      <c r="DJ34" s="621"/>
      <c r="DK34" s="622"/>
      <c r="DL34" s="626">
        <v>737025</v>
      </c>
      <c r="DM34" s="621"/>
      <c r="DN34" s="621"/>
      <c r="DO34" s="621"/>
      <c r="DP34" s="621"/>
      <c r="DQ34" s="621"/>
      <c r="DR34" s="621"/>
      <c r="DS34" s="621"/>
      <c r="DT34" s="621"/>
      <c r="DU34" s="621"/>
      <c r="DV34" s="622"/>
      <c r="DW34" s="643">
        <v>12.4</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390000</v>
      </c>
      <c r="S35" s="621"/>
      <c r="T35" s="621"/>
      <c r="U35" s="621"/>
      <c r="V35" s="621"/>
      <c r="W35" s="621"/>
      <c r="X35" s="621"/>
      <c r="Y35" s="622"/>
      <c r="Z35" s="673">
        <v>3.9</v>
      </c>
      <c r="AA35" s="673"/>
      <c r="AB35" s="673"/>
      <c r="AC35" s="673"/>
      <c r="AD35" s="674" t="s">
        <v>111</v>
      </c>
      <c r="AE35" s="674"/>
      <c r="AF35" s="674"/>
      <c r="AG35" s="674"/>
      <c r="AH35" s="674"/>
      <c r="AI35" s="674"/>
      <c r="AJ35" s="674"/>
      <c r="AK35" s="674"/>
      <c r="AL35" s="643" t="s">
        <v>111</v>
      </c>
      <c r="AM35" s="675"/>
      <c r="AN35" s="675"/>
      <c r="AO35" s="676"/>
      <c r="AP35" s="188"/>
      <c r="AQ35" s="677" t="s">
        <v>308</v>
      </c>
      <c r="AR35" s="678"/>
      <c r="AS35" s="678"/>
      <c r="AT35" s="678"/>
      <c r="AU35" s="678"/>
      <c r="AV35" s="678"/>
      <c r="AW35" s="678"/>
      <c r="AX35" s="678"/>
      <c r="AY35" s="679"/>
      <c r="AZ35" s="670">
        <v>1000594</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340736</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49761</v>
      </c>
      <c r="CS35" s="639"/>
      <c r="CT35" s="639"/>
      <c r="CU35" s="639"/>
      <c r="CV35" s="639"/>
      <c r="CW35" s="639"/>
      <c r="CX35" s="639"/>
      <c r="CY35" s="640"/>
      <c r="CZ35" s="623">
        <v>0.5</v>
      </c>
      <c r="DA35" s="641"/>
      <c r="DB35" s="641"/>
      <c r="DC35" s="642"/>
      <c r="DD35" s="626">
        <v>30180</v>
      </c>
      <c r="DE35" s="639"/>
      <c r="DF35" s="639"/>
      <c r="DG35" s="639"/>
      <c r="DH35" s="639"/>
      <c r="DI35" s="639"/>
      <c r="DJ35" s="639"/>
      <c r="DK35" s="640"/>
      <c r="DL35" s="626">
        <v>21856</v>
      </c>
      <c r="DM35" s="639"/>
      <c r="DN35" s="639"/>
      <c r="DO35" s="639"/>
      <c r="DP35" s="639"/>
      <c r="DQ35" s="639"/>
      <c r="DR35" s="639"/>
      <c r="DS35" s="639"/>
      <c r="DT35" s="639"/>
      <c r="DU35" s="639"/>
      <c r="DV35" s="640"/>
      <c r="DW35" s="643">
        <v>0.4</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9922767</v>
      </c>
      <c r="S36" s="661"/>
      <c r="T36" s="661"/>
      <c r="U36" s="661"/>
      <c r="V36" s="661"/>
      <c r="W36" s="661"/>
      <c r="X36" s="661"/>
      <c r="Y36" s="664"/>
      <c r="Z36" s="665">
        <v>100</v>
      </c>
      <c r="AA36" s="665"/>
      <c r="AB36" s="665"/>
      <c r="AC36" s="665"/>
      <c r="AD36" s="666">
        <v>5551236</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156061</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312420</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1584342</v>
      </c>
      <c r="CS36" s="621"/>
      <c r="CT36" s="621"/>
      <c r="CU36" s="621"/>
      <c r="CV36" s="621"/>
      <c r="CW36" s="621"/>
      <c r="CX36" s="621"/>
      <c r="CY36" s="622"/>
      <c r="CZ36" s="623">
        <v>17.5</v>
      </c>
      <c r="DA36" s="641"/>
      <c r="DB36" s="641"/>
      <c r="DC36" s="642"/>
      <c r="DD36" s="626">
        <v>1363122</v>
      </c>
      <c r="DE36" s="621"/>
      <c r="DF36" s="621"/>
      <c r="DG36" s="621"/>
      <c r="DH36" s="621"/>
      <c r="DI36" s="621"/>
      <c r="DJ36" s="621"/>
      <c r="DK36" s="622"/>
      <c r="DL36" s="626">
        <v>1255120</v>
      </c>
      <c r="DM36" s="621"/>
      <c r="DN36" s="621"/>
      <c r="DO36" s="621"/>
      <c r="DP36" s="621"/>
      <c r="DQ36" s="621"/>
      <c r="DR36" s="621"/>
      <c r="DS36" s="621"/>
      <c r="DT36" s="621"/>
      <c r="DU36" s="621"/>
      <c r="DV36" s="622"/>
      <c r="DW36" s="643">
        <v>21.1</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15752</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4697</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894205</v>
      </c>
      <c r="CS37" s="639"/>
      <c r="CT37" s="639"/>
      <c r="CU37" s="639"/>
      <c r="CV37" s="639"/>
      <c r="CW37" s="639"/>
      <c r="CX37" s="639"/>
      <c r="CY37" s="640"/>
      <c r="CZ37" s="623">
        <v>9.9</v>
      </c>
      <c r="DA37" s="641"/>
      <c r="DB37" s="641"/>
      <c r="DC37" s="642"/>
      <c r="DD37" s="626">
        <v>894205</v>
      </c>
      <c r="DE37" s="639"/>
      <c r="DF37" s="639"/>
      <c r="DG37" s="639"/>
      <c r="DH37" s="639"/>
      <c r="DI37" s="639"/>
      <c r="DJ37" s="639"/>
      <c r="DK37" s="640"/>
      <c r="DL37" s="626">
        <v>801999</v>
      </c>
      <c r="DM37" s="639"/>
      <c r="DN37" s="639"/>
      <c r="DO37" s="639"/>
      <c r="DP37" s="639"/>
      <c r="DQ37" s="639"/>
      <c r="DR37" s="639"/>
      <c r="DS37" s="639"/>
      <c r="DT37" s="639"/>
      <c r="DU37" s="639"/>
      <c r="DV37" s="640"/>
      <c r="DW37" s="643">
        <v>13.5</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8220</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837882</v>
      </c>
      <c r="CS38" s="621"/>
      <c r="CT38" s="621"/>
      <c r="CU38" s="621"/>
      <c r="CV38" s="621"/>
      <c r="CW38" s="621"/>
      <c r="CX38" s="621"/>
      <c r="CY38" s="622"/>
      <c r="CZ38" s="623">
        <v>9.1999999999999993</v>
      </c>
      <c r="DA38" s="641"/>
      <c r="DB38" s="641"/>
      <c r="DC38" s="642"/>
      <c r="DD38" s="626">
        <v>715207</v>
      </c>
      <c r="DE38" s="621"/>
      <c r="DF38" s="621"/>
      <c r="DG38" s="621"/>
      <c r="DH38" s="621"/>
      <c r="DI38" s="621"/>
      <c r="DJ38" s="621"/>
      <c r="DK38" s="622"/>
      <c r="DL38" s="626">
        <v>552724</v>
      </c>
      <c r="DM38" s="621"/>
      <c r="DN38" s="621"/>
      <c r="DO38" s="621"/>
      <c r="DP38" s="621"/>
      <c r="DQ38" s="621"/>
      <c r="DR38" s="621"/>
      <c r="DS38" s="621"/>
      <c r="DT38" s="621"/>
      <c r="DU38" s="621"/>
      <c r="DV38" s="622"/>
      <c r="DW38" s="643">
        <v>9.3000000000000007</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81</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662404</v>
      </c>
      <c r="CS39" s="639"/>
      <c r="CT39" s="639"/>
      <c r="CU39" s="639"/>
      <c r="CV39" s="639"/>
      <c r="CW39" s="639"/>
      <c r="CX39" s="639"/>
      <c r="CY39" s="640"/>
      <c r="CZ39" s="623">
        <v>7.3</v>
      </c>
      <c r="DA39" s="641"/>
      <c r="DB39" s="641"/>
      <c r="DC39" s="642"/>
      <c r="DD39" s="626">
        <v>643856</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306490</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108</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753</v>
      </c>
      <c r="CS40" s="621"/>
      <c r="CT40" s="621"/>
      <c r="CU40" s="621"/>
      <c r="CV40" s="621"/>
      <c r="CW40" s="621"/>
      <c r="CX40" s="621"/>
      <c r="CY40" s="622"/>
      <c r="CZ40" s="623">
        <v>0</v>
      </c>
      <c r="DA40" s="641"/>
      <c r="DB40" s="641"/>
      <c r="DC40" s="642"/>
      <c r="DD40" s="626">
        <v>753</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522291</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282</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933648</v>
      </c>
      <c r="CS42" s="621"/>
      <c r="CT42" s="621"/>
      <c r="CU42" s="621"/>
      <c r="CV42" s="621"/>
      <c r="CW42" s="621"/>
      <c r="CX42" s="621"/>
      <c r="CY42" s="622"/>
      <c r="CZ42" s="623">
        <v>10.3</v>
      </c>
      <c r="DA42" s="624"/>
      <c r="DB42" s="624"/>
      <c r="DC42" s="625"/>
      <c r="DD42" s="626">
        <v>243041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16200</v>
      </c>
      <c r="CS43" s="639"/>
      <c r="CT43" s="639"/>
      <c r="CU43" s="639"/>
      <c r="CV43" s="639"/>
      <c r="CW43" s="639"/>
      <c r="CX43" s="639"/>
      <c r="CY43" s="640"/>
      <c r="CZ43" s="623">
        <v>0.2</v>
      </c>
      <c r="DA43" s="641"/>
      <c r="DB43" s="641"/>
      <c r="DC43" s="642"/>
      <c r="DD43" s="626">
        <v>16200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933648</v>
      </c>
      <c r="CS44" s="621"/>
      <c r="CT44" s="621"/>
      <c r="CU44" s="621"/>
      <c r="CV44" s="621"/>
      <c r="CW44" s="621"/>
      <c r="CX44" s="621"/>
      <c r="CY44" s="622"/>
      <c r="CZ44" s="623">
        <v>10.3</v>
      </c>
      <c r="DA44" s="624"/>
      <c r="DB44" s="624"/>
      <c r="DC44" s="625"/>
      <c r="DD44" s="626">
        <v>243041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495651</v>
      </c>
      <c r="CS45" s="639"/>
      <c r="CT45" s="639"/>
      <c r="CU45" s="639"/>
      <c r="CV45" s="639"/>
      <c r="CW45" s="639"/>
      <c r="CX45" s="639"/>
      <c r="CY45" s="640"/>
      <c r="CZ45" s="623">
        <v>5.5</v>
      </c>
      <c r="DA45" s="641"/>
      <c r="DB45" s="641"/>
      <c r="DC45" s="642"/>
      <c r="DD45" s="626">
        <v>61257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426948</v>
      </c>
      <c r="CS46" s="621"/>
      <c r="CT46" s="621"/>
      <c r="CU46" s="621"/>
      <c r="CV46" s="621"/>
      <c r="CW46" s="621"/>
      <c r="CX46" s="621"/>
      <c r="CY46" s="622"/>
      <c r="CZ46" s="623">
        <v>4.7</v>
      </c>
      <c r="DA46" s="624"/>
      <c r="DB46" s="624"/>
      <c r="DC46" s="625"/>
      <c r="DD46" s="626">
        <v>181735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9069643</v>
      </c>
      <c r="CS49" s="605"/>
      <c r="CT49" s="605"/>
      <c r="CU49" s="605"/>
      <c r="CV49" s="605"/>
      <c r="CW49" s="605"/>
      <c r="CX49" s="605"/>
      <c r="CY49" s="606"/>
      <c r="CZ49" s="607">
        <v>100</v>
      </c>
      <c r="DA49" s="608"/>
      <c r="DB49" s="608"/>
      <c r="DC49" s="609"/>
      <c r="DD49" s="610">
        <v>6379728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19" t="s">
        <v>345</v>
      </c>
      <c r="DK2" s="1120"/>
      <c r="DL2" s="1120"/>
      <c r="DM2" s="1120"/>
      <c r="DN2" s="1120"/>
      <c r="DO2" s="1121"/>
      <c r="DP2" s="202"/>
      <c r="DQ2" s="1119" t="s">
        <v>346</v>
      </c>
      <c r="DR2" s="1120"/>
      <c r="DS2" s="1120"/>
      <c r="DT2" s="1120"/>
      <c r="DU2" s="1120"/>
      <c r="DV2" s="1120"/>
      <c r="DW2" s="1120"/>
      <c r="DX2" s="1120"/>
      <c r="DY2" s="1120"/>
      <c r="DZ2" s="112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4" t="s">
        <v>347</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2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37" t="s">
        <v>363</v>
      </c>
      <c r="DH5" s="1138"/>
      <c r="DI5" s="1138"/>
      <c r="DJ5" s="1138"/>
      <c r="DK5" s="1139"/>
      <c r="DL5" s="1137" t="s">
        <v>364</v>
      </c>
      <c r="DM5" s="1138"/>
      <c r="DN5" s="1138"/>
      <c r="DO5" s="1138"/>
      <c r="DP5" s="113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40"/>
      <c r="DH6" s="1141"/>
      <c r="DI6" s="1141"/>
      <c r="DJ6" s="1141"/>
      <c r="DK6" s="1142"/>
      <c r="DL6" s="1140"/>
      <c r="DM6" s="1141"/>
      <c r="DN6" s="1141"/>
      <c r="DO6" s="1141"/>
      <c r="DP6" s="1142"/>
      <c r="DQ6" s="1033"/>
      <c r="DR6" s="1034"/>
      <c r="DS6" s="1034"/>
      <c r="DT6" s="1034"/>
      <c r="DU6" s="1035"/>
      <c r="DV6" s="1033"/>
      <c r="DW6" s="1034"/>
      <c r="DX6" s="1034"/>
      <c r="DY6" s="1034"/>
      <c r="DZ6" s="1047"/>
      <c r="EA6" s="207"/>
    </row>
    <row r="7" spans="1:131" s="208" customFormat="1" ht="26.25" customHeight="1" thickTop="1" x14ac:dyDescent="0.15">
      <c r="A7" s="211">
        <v>1</v>
      </c>
      <c r="B7" s="1081" t="s">
        <v>366</v>
      </c>
      <c r="C7" s="1082"/>
      <c r="D7" s="1082"/>
      <c r="E7" s="1082"/>
      <c r="F7" s="1082"/>
      <c r="G7" s="1082"/>
      <c r="H7" s="1082"/>
      <c r="I7" s="1082"/>
      <c r="J7" s="1082"/>
      <c r="K7" s="1082"/>
      <c r="L7" s="1082"/>
      <c r="M7" s="1082"/>
      <c r="N7" s="1082"/>
      <c r="O7" s="1082"/>
      <c r="P7" s="1083"/>
      <c r="Q7" s="1143">
        <v>9931</v>
      </c>
      <c r="R7" s="1144"/>
      <c r="S7" s="1144"/>
      <c r="T7" s="1144"/>
      <c r="U7" s="1145"/>
      <c r="V7" s="1146">
        <v>9078</v>
      </c>
      <c r="W7" s="1144"/>
      <c r="X7" s="1144"/>
      <c r="Y7" s="1144"/>
      <c r="Z7" s="1145"/>
      <c r="AA7" s="1146">
        <v>853</v>
      </c>
      <c r="AB7" s="1144"/>
      <c r="AC7" s="1144"/>
      <c r="AD7" s="1144"/>
      <c r="AE7" s="1147"/>
      <c r="AF7" s="1148">
        <v>803</v>
      </c>
      <c r="AG7" s="1149"/>
      <c r="AH7" s="1149"/>
      <c r="AI7" s="1149"/>
      <c r="AJ7" s="1150"/>
      <c r="AK7" s="1130"/>
      <c r="AL7" s="1131"/>
      <c r="AM7" s="1131"/>
      <c r="AN7" s="1131"/>
      <c r="AO7" s="1131"/>
      <c r="AP7" s="1131">
        <v>8395</v>
      </c>
      <c r="AQ7" s="1131"/>
      <c r="AR7" s="1131"/>
      <c r="AS7" s="1131"/>
      <c r="AT7" s="1131"/>
      <c r="AU7" s="1132"/>
      <c r="AV7" s="1132"/>
      <c r="AW7" s="1132"/>
      <c r="AX7" s="1132"/>
      <c r="AY7" s="1133"/>
      <c r="AZ7" s="205"/>
      <c r="BA7" s="205"/>
      <c r="BB7" s="205"/>
      <c r="BC7" s="205"/>
      <c r="BD7" s="205"/>
      <c r="BE7" s="206"/>
      <c r="BF7" s="206"/>
      <c r="BG7" s="206"/>
      <c r="BH7" s="206"/>
      <c r="BI7" s="206"/>
      <c r="BJ7" s="206"/>
      <c r="BK7" s="206"/>
      <c r="BL7" s="206"/>
      <c r="BM7" s="206"/>
      <c r="BN7" s="206"/>
      <c r="BO7" s="206"/>
      <c r="BP7" s="206"/>
      <c r="BQ7" s="212">
        <v>1</v>
      </c>
      <c r="BR7" s="213"/>
      <c r="BS7" s="1134"/>
      <c r="BT7" s="1135"/>
      <c r="BU7" s="1135"/>
      <c r="BV7" s="1135"/>
      <c r="BW7" s="1135"/>
      <c r="BX7" s="1135"/>
      <c r="BY7" s="1135"/>
      <c r="BZ7" s="1135"/>
      <c r="CA7" s="1135"/>
      <c r="CB7" s="1135"/>
      <c r="CC7" s="1135"/>
      <c r="CD7" s="1135"/>
      <c r="CE7" s="1135"/>
      <c r="CF7" s="1135"/>
      <c r="CG7" s="1136"/>
      <c r="CH7" s="1127"/>
      <c r="CI7" s="1128"/>
      <c r="CJ7" s="1128"/>
      <c r="CK7" s="1128"/>
      <c r="CL7" s="1129"/>
      <c r="CM7" s="1127"/>
      <c r="CN7" s="1128"/>
      <c r="CO7" s="1128"/>
      <c r="CP7" s="1128"/>
      <c r="CQ7" s="1129"/>
      <c r="CR7" s="1127"/>
      <c r="CS7" s="1128"/>
      <c r="CT7" s="1128"/>
      <c r="CU7" s="1128"/>
      <c r="CV7" s="1129"/>
      <c r="CW7" s="1127"/>
      <c r="CX7" s="1128"/>
      <c r="CY7" s="1128"/>
      <c r="CZ7" s="1128"/>
      <c r="DA7" s="1129"/>
      <c r="DB7" s="1127"/>
      <c r="DC7" s="1128"/>
      <c r="DD7" s="1128"/>
      <c r="DE7" s="1128"/>
      <c r="DF7" s="1129"/>
      <c r="DG7" s="1127"/>
      <c r="DH7" s="1128"/>
      <c r="DI7" s="1128"/>
      <c r="DJ7" s="1128"/>
      <c r="DK7" s="1129"/>
      <c r="DL7" s="1127"/>
      <c r="DM7" s="1128"/>
      <c r="DN7" s="1128"/>
      <c r="DO7" s="1128"/>
      <c r="DP7" s="1129"/>
      <c r="DQ7" s="1127"/>
      <c r="DR7" s="1128"/>
      <c r="DS7" s="1128"/>
      <c r="DT7" s="1128"/>
      <c r="DU7" s="1129"/>
      <c r="DV7" s="1124"/>
      <c r="DW7" s="1125"/>
      <c r="DX7" s="1125"/>
      <c r="DY7" s="1125"/>
      <c r="DZ7" s="112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7"/>
      <c r="AL8" s="1118"/>
      <c r="AM8" s="1118"/>
      <c r="AN8" s="1118"/>
      <c r="AO8" s="1118"/>
      <c r="AP8" s="1118"/>
      <c r="AQ8" s="1118"/>
      <c r="AR8" s="1118"/>
      <c r="AS8" s="1118"/>
      <c r="AT8" s="1118"/>
      <c r="AU8" s="1115"/>
      <c r="AV8" s="1115"/>
      <c r="AW8" s="1115"/>
      <c r="AX8" s="1115"/>
      <c r="AY8" s="1116"/>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7"/>
      <c r="AL9" s="1118"/>
      <c r="AM9" s="1118"/>
      <c r="AN9" s="1118"/>
      <c r="AO9" s="1118"/>
      <c r="AP9" s="1118"/>
      <c r="AQ9" s="1118"/>
      <c r="AR9" s="1118"/>
      <c r="AS9" s="1118"/>
      <c r="AT9" s="1118"/>
      <c r="AU9" s="1115"/>
      <c r="AV9" s="1115"/>
      <c r="AW9" s="1115"/>
      <c r="AX9" s="1115"/>
      <c r="AY9" s="1116"/>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7"/>
      <c r="AL10" s="1118"/>
      <c r="AM10" s="1118"/>
      <c r="AN10" s="1118"/>
      <c r="AO10" s="1118"/>
      <c r="AP10" s="1118"/>
      <c r="AQ10" s="1118"/>
      <c r="AR10" s="1118"/>
      <c r="AS10" s="1118"/>
      <c r="AT10" s="1118"/>
      <c r="AU10" s="1115"/>
      <c r="AV10" s="1115"/>
      <c r="AW10" s="1115"/>
      <c r="AX10" s="1115"/>
      <c r="AY10" s="1116"/>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7"/>
      <c r="AL11" s="1118"/>
      <c r="AM11" s="1118"/>
      <c r="AN11" s="1118"/>
      <c r="AO11" s="1118"/>
      <c r="AP11" s="1118"/>
      <c r="AQ11" s="1118"/>
      <c r="AR11" s="1118"/>
      <c r="AS11" s="1118"/>
      <c r="AT11" s="1118"/>
      <c r="AU11" s="1115"/>
      <c r="AV11" s="1115"/>
      <c r="AW11" s="1115"/>
      <c r="AX11" s="1115"/>
      <c r="AY11" s="1116"/>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7"/>
      <c r="AL12" s="1118"/>
      <c r="AM12" s="1118"/>
      <c r="AN12" s="1118"/>
      <c r="AO12" s="1118"/>
      <c r="AP12" s="1118"/>
      <c r="AQ12" s="1118"/>
      <c r="AR12" s="1118"/>
      <c r="AS12" s="1118"/>
      <c r="AT12" s="1118"/>
      <c r="AU12" s="1115"/>
      <c r="AV12" s="1115"/>
      <c r="AW12" s="1115"/>
      <c r="AX12" s="1115"/>
      <c r="AY12" s="1116"/>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7"/>
      <c r="AL13" s="1118"/>
      <c r="AM13" s="1118"/>
      <c r="AN13" s="1118"/>
      <c r="AO13" s="1118"/>
      <c r="AP13" s="1118"/>
      <c r="AQ13" s="1118"/>
      <c r="AR13" s="1118"/>
      <c r="AS13" s="1118"/>
      <c r="AT13" s="1118"/>
      <c r="AU13" s="1115"/>
      <c r="AV13" s="1115"/>
      <c r="AW13" s="1115"/>
      <c r="AX13" s="1115"/>
      <c r="AY13" s="1116"/>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7"/>
      <c r="AL14" s="1118"/>
      <c r="AM14" s="1118"/>
      <c r="AN14" s="1118"/>
      <c r="AO14" s="1118"/>
      <c r="AP14" s="1118"/>
      <c r="AQ14" s="1118"/>
      <c r="AR14" s="1118"/>
      <c r="AS14" s="1118"/>
      <c r="AT14" s="1118"/>
      <c r="AU14" s="1115"/>
      <c r="AV14" s="1115"/>
      <c r="AW14" s="1115"/>
      <c r="AX14" s="1115"/>
      <c r="AY14" s="1116"/>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7"/>
      <c r="AL15" s="1118"/>
      <c r="AM15" s="1118"/>
      <c r="AN15" s="1118"/>
      <c r="AO15" s="1118"/>
      <c r="AP15" s="1118"/>
      <c r="AQ15" s="1118"/>
      <c r="AR15" s="1118"/>
      <c r="AS15" s="1118"/>
      <c r="AT15" s="1118"/>
      <c r="AU15" s="1115"/>
      <c r="AV15" s="1115"/>
      <c r="AW15" s="1115"/>
      <c r="AX15" s="1115"/>
      <c r="AY15" s="1116"/>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7"/>
      <c r="AL16" s="1118"/>
      <c r="AM16" s="1118"/>
      <c r="AN16" s="1118"/>
      <c r="AO16" s="1118"/>
      <c r="AP16" s="1118"/>
      <c r="AQ16" s="1118"/>
      <c r="AR16" s="1118"/>
      <c r="AS16" s="1118"/>
      <c r="AT16" s="1118"/>
      <c r="AU16" s="1115"/>
      <c r="AV16" s="1115"/>
      <c r="AW16" s="1115"/>
      <c r="AX16" s="1115"/>
      <c r="AY16" s="1116"/>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7"/>
      <c r="AL17" s="1118"/>
      <c r="AM17" s="1118"/>
      <c r="AN17" s="1118"/>
      <c r="AO17" s="1118"/>
      <c r="AP17" s="1118"/>
      <c r="AQ17" s="1118"/>
      <c r="AR17" s="1118"/>
      <c r="AS17" s="1118"/>
      <c r="AT17" s="1118"/>
      <c r="AU17" s="1115"/>
      <c r="AV17" s="1115"/>
      <c r="AW17" s="1115"/>
      <c r="AX17" s="1115"/>
      <c r="AY17" s="1116"/>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7"/>
      <c r="AL18" s="1118"/>
      <c r="AM18" s="1118"/>
      <c r="AN18" s="1118"/>
      <c r="AO18" s="1118"/>
      <c r="AP18" s="1118"/>
      <c r="AQ18" s="1118"/>
      <c r="AR18" s="1118"/>
      <c r="AS18" s="1118"/>
      <c r="AT18" s="1118"/>
      <c r="AU18" s="1115"/>
      <c r="AV18" s="1115"/>
      <c r="AW18" s="1115"/>
      <c r="AX18" s="1115"/>
      <c r="AY18" s="1116"/>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7"/>
      <c r="AL19" s="1118"/>
      <c r="AM19" s="1118"/>
      <c r="AN19" s="1118"/>
      <c r="AO19" s="1118"/>
      <c r="AP19" s="1118"/>
      <c r="AQ19" s="1118"/>
      <c r="AR19" s="1118"/>
      <c r="AS19" s="1118"/>
      <c r="AT19" s="1118"/>
      <c r="AU19" s="1115"/>
      <c r="AV19" s="1115"/>
      <c r="AW19" s="1115"/>
      <c r="AX19" s="1115"/>
      <c r="AY19" s="1116"/>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7"/>
      <c r="AL20" s="1118"/>
      <c r="AM20" s="1118"/>
      <c r="AN20" s="1118"/>
      <c r="AO20" s="1118"/>
      <c r="AP20" s="1118"/>
      <c r="AQ20" s="1118"/>
      <c r="AR20" s="1118"/>
      <c r="AS20" s="1118"/>
      <c r="AT20" s="1118"/>
      <c r="AU20" s="1115"/>
      <c r="AV20" s="1115"/>
      <c r="AW20" s="1115"/>
      <c r="AX20" s="1115"/>
      <c r="AY20" s="1116"/>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7"/>
      <c r="AL21" s="1118"/>
      <c r="AM21" s="1118"/>
      <c r="AN21" s="1118"/>
      <c r="AO21" s="1118"/>
      <c r="AP21" s="1118"/>
      <c r="AQ21" s="1118"/>
      <c r="AR21" s="1118"/>
      <c r="AS21" s="1118"/>
      <c r="AT21" s="1118"/>
      <c r="AU21" s="1115"/>
      <c r="AV21" s="1115"/>
      <c r="AW21" s="1115"/>
      <c r="AX21" s="1115"/>
      <c r="AY21" s="1116"/>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2"/>
      <c r="R22" s="1113"/>
      <c r="S22" s="1113"/>
      <c r="T22" s="1113"/>
      <c r="U22" s="1113"/>
      <c r="V22" s="1113"/>
      <c r="W22" s="1113"/>
      <c r="X22" s="1113"/>
      <c r="Y22" s="1113"/>
      <c r="Z22" s="1113"/>
      <c r="AA22" s="1113"/>
      <c r="AB22" s="1113"/>
      <c r="AC22" s="1113"/>
      <c r="AD22" s="1113"/>
      <c r="AE22" s="1114"/>
      <c r="AF22" s="1048"/>
      <c r="AG22" s="1049"/>
      <c r="AH22" s="1049"/>
      <c r="AI22" s="1049"/>
      <c r="AJ22" s="1050"/>
      <c r="AK22" s="1108"/>
      <c r="AL22" s="1109"/>
      <c r="AM22" s="1109"/>
      <c r="AN22" s="1109"/>
      <c r="AO22" s="1109"/>
      <c r="AP22" s="1109"/>
      <c r="AQ22" s="1109"/>
      <c r="AR22" s="1109"/>
      <c r="AS22" s="1109"/>
      <c r="AT22" s="1109"/>
      <c r="AU22" s="1110"/>
      <c r="AV22" s="1110"/>
      <c r="AW22" s="1110"/>
      <c r="AX22" s="1110"/>
      <c r="AY22" s="1111"/>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9">
        <v>9923</v>
      </c>
      <c r="R23" s="1100"/>
      <c r="S23" s="1100"/>
      <c r="T23" s="1100"/>
      <c r="U23" s="1100"/>
      <c r="V23" s="1100">
        <v>9070</v>
      </c>
      <c r="W23" s="1100"/>
      <c r="X23" s="1100"/>
      <c r="Y23" s="1100"/>
      <c r="Z23" s="1100"/>
      <c r="AA23" s="1100">
        <v>853</v>
      </c>
      <c r="AB23" s="1100"/>
      <c r="AC23" s="1100"/>
      <c r="AD23" s="1100"/>
      <c r="AE23" s="1101"/>
      <c r="AF23" s="1102">
        <v>803</v>
      </c>
      <c r="AG23" s="1100"/>
      <c r="AH23" s="1100"/>
      <c r="AI23" s="1100"/>
      <c r="AJ23" s="1103"/>
      <c r="AK23" s="1104"/>
      <c r="AL23" s="1105"/>
      <c r="AM23" s="1105"/>
      <c r="AN23" s="1105"/>
      <c r="AO23" s="1105"/>
      <c r="AP23" s="1100">
        <v>8395</v>
      </c>
      <c r="AQ23" s="1100"/>
      <c r="AR23" s="1100"/>
      <c r="AS23" s="1100"/>
      <c r="AT23" s="1100"/>
      <c r="AU23" s="1106"/>
      <c r="AV23" s="1106"/>
      <c r="AW23" s="1106"/>
      <c r="AX23" s="1106"/>
      <c r="AY23" s="1107"/>
      <c r="AZ23" s="1096" t="s">
        <v>111</v>
      </c>
      <c r="BA23" s="1097"/>
      <c r="BB23" s="1097"/>
      <c r="BC23" s="1097"/>
      <c r="BD23" s="1098"/>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5" t="s">
        <v>370</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4" t="s">
        <v>371</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90" t="s">
        <v>375</v>
      </c>
      <c r="AG26" s="1037"/>
      <c r="AH26" s="1037"/>
      <c r="AI26" s="1037"/>
      <c r="AJ26" s="1091"/>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2"/>
      <c r="AG27" s="1040"/>
      <c r="AH27" s="1040"/>
      <c r="AI27" s="1040"/>
      <c r="AJ27" s="1093"/>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81" t="s">
        <v>380</v>
      </c>
      <c r="C28" s="1082"/>
      <c r="D28" s="1082"/>
      <c r="E28" s="1082"/>
      <c r="F28" s="1082"/>
      <c r="G28" s="1082"/>
      <c r="H28" s="1082"/>
      <c r="I28" s="1082"/>
      <c r="J28" s="1082"/>
      <c r="K28" s="1082"/>
      <c r="L28" s="1082"/>
      <c r="M28" s="1082"/>
      <c r="N28" s="1082"/>
      <c r="O28" s="1082"/>
      <c r="P28" s="1083"/>
      <c r="Q28" s="1084">
        <v>4270</v>
      </c>
      <c r="R28" s="1085"/>
      <c r="S28" s="1085"/>
      <c r="T28" s="1085"/>
      <c r="U28" s="1085"/>
      <c r="V28" s="1085">
        <v>3927</v>
      </c>
      <c r="W28" s="1085"/>
      <c r="X28" s="1085"/>
      <c r="Y28" s="1085"/>
      <c r="Z28" s="1085"/>
      <c r="AA28" s="1085">
        <v>342</v>
      </c>
      <c r="AB28" s="1085"/>
      <c r="AC28" s="1085"/>
      <c r="AD28" s="1085"/>
      <c r="AE28" s="1086"/>
      <c r="AF28" s="1087">
        <v>342</v>
      </c>
      <c r="AG28" s="1085"/>
      <c r="AH28" s="1085"/>
      <c r="AI28" s="1085"/>
      <c r="AJ28" s="1088"/>
      <c r="AK28" s="1089">
        <v>306</v>
      </c>
      <c r="AL28" s="1077"/>
      <c r="AM28" s="1077"/>
      <c r="AN28" s="1077"/>
      <c r="AO28" s="1077"/>
      <c r="AP28" s="1077"/>
      <c r="AQ28" s="1077"/>
      <c r="AR28" s="1077"/>
      <c r="AS28" s="1077"/>
      <c r="AT28" s="1077"/>
      <c r="AU28" s="1077"/>
      <c r="AV28" s="1077"/>
      <c r="AW28" s="1077"/>
      <c r="AX28" s="1077"/>
      <c r="AY28" s="1077"/>
      <c r="AZ28" s="1078"/>
      <c r="BA28" s="1078"/>
      <c r="BB28" s="1078"/>
      <c r="BC28" s="1078"/>
      <c r="BD28" s="1078"/>
      <c r="BE28" s="1079"/>
      <c r="BF28" s="1079"/>
      <c r="BG28" s="1079"/>
      <c r="BH28" s="1079"/>
      <c r="BI28" s="1080"/>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1702</v>
      </c>
      <c r="R29" s="1073"/>
      <c r="S29" s="1073"/>
      <c r="T29" s="1073"/>
      <c r="U29" s="1073"/>
      <c r="V29" s="1073">
        <v>1598</v>
      </c>
      <c r="W29" s="1073"/>
      <c r="X29" s="1073"/>
      <c r="Y29" s="1073"/>
      <c r="Z29" s="1073"/>
      <c r="AA29" s="1073">
        <v>103</v>
      </c>
      <c r="AB29" s="1073"/>
      <c r="AC29" s="1073"/>
      <c r="AD29" s="1073"/>
      <c r="AE29" s="1074"/>
      <c r="AF29" s="1048">
        <v>103</v>
      </c>
      <c r="AG29" s="1049"/>
      <c r="AH29" s="1049"/>
      <c r="AI29" s="1049"/>
      <c r="AJ29" s="1050"/>
      <c r="AK29" s="1009">
        <v>249</v>
      </c>
      <c r="AL29" s="1000"/>
      <c r="AM29" s="1000"/>
      <c r="AN29" s="1000"/>
      <c r="AO29" s="1000"/>
      <c r="AP29" s="1000"/>
      <c r="AQ29" s="1000"/>
      <c r="AR29" s="1000"/>
      <c r="AS29" s="1000"/>
      <c r="AT29" s="1000"/>
      <c r="AU29" s="1000"/>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231</v>
      </c>
      <c r="R30" s="1073"/>
      <c r="S30" s="1073"/>
      <c r="T30" s="1073"/>
      <c r="U30" s="1073"/>
      <c r="V30" s="1073">
        <v>229</v>
      </c>
      <c r="W30" s="1073"/>
      <c r="X30" s="1073"/>
      <c r="Y30" s="1073"/>
      <c r="Z30" s="1073"/>
      <c r="AA30" s="1073">
        <v>2</v>
      </c>
      <c r="AB30" s="1073"/>
      <c r="AC30" s="1073"/>
      <c r="AD30" s="1073"/>
      <c r="AE30" s="1074"/>
      <c r="AF30" s="1048">
        <v>2</v>
      </c>
      <c r="AG30" s="1049"/>
      <c r="AH30" s="1049"/>
      <c r="AI30" s="1049"/>
      <c r="AJ30" s="1050"/>
      <c r="AK30" s="1009">
        <v>66</v>
      </c>
      <c r="AL30" s="1000"/>
      <c r="AM30" s="1000"/>
      <c r="AN30" s="1000"/>
      <c r="AO30" s="1000"/>
      <c r="AP30" s="1000"/>
      <c r="AQ30" s="1000"/>
      <c r="AR30" s="1000"/>
      <c r="AS30" s="1000"/>
      <c r="AT30" s="1000"/>
      <c r="AU30" s="1000"/>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5">
        <v>531</v>
      </c>
      <c r="R31" s="1049"/>
      <c r="S31" s="1049"/>
      <c r="T31" s="1049"/>
      <c r="U31" s="1076"/>
      <c r="V31" s="1074">
        <v>490</v>
      </c>
      <c r="W31" s="1049"/>
      <c r="X31" s="1049"/>
      <c r="Y31" s="1049"/>
      <c r="Z31" s="1076"/>
      <c r="AA31" s="1074">
        <v>41</v>
      </c>
      <c r="AB31" s="1049"/>
      <c r="AC31" s="1049"/>
      <c r="AD31" s="1049"/>
      <c r="AE31" s="1050"/>
      <c r="AF31" s="1048">
        <v>419</v>
      </c>
      <c r="AG31" s="1049"/>
      <c r="AH31" s="1049"/>
      <c r="AI31" s="1049"/>
      <c r="AJ31" s="1050"/>
      <c r="AK31" s="1009">
        <v>14</v>
      </c>
      <c r="AL31" s="1000"/>
      <c r="AM31" s="1000"/>
      <c r="AN31" s="1000"/>
      <c r="AO31" s="1000"/>
      <c r="AP31" s="1000">
        <v>2335</v>
      </c>
      <c r="AQ31" s="1000"/>
      <c r="AR31" s="1000"/>
      <c r="AS31" s="1000"/>
      <c r="AT31" s="1000"/>
      <c r="AU31" s="1000">
        <v>126</v>
      </c>
      <c r="AV31" s="1000"/>
      <c r="AW31" s="1000"/>
      <c r="AX31" s="1000"/>
      <c r="AY31" s="1000"/>
      <c r="AZ31" s="1071"/>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231</v>
      </c>
      <c r="R32" s="1073"/>
      <c r="S32" s="1073"/>
      <c r="T32" s="1073"/>
      <c r="U32" s="1073"/>
      <c r="V32" s="1073">
        <v>212</v>
      </c>
      <c r="W32" s="1073"/>
      <c r="X32" s="1073"/>
      <c r="Y32" s="1073"/>
      <c r="Z32" s="1073"/>
      <c r="AA32" s="1073">
        <v>19</v>
      </c>
      <c r="AB32" s="1073"/>
      <c r="AC32" s="1073"/>
      <c r="AD32" s="1073"/>
      <c r="AE32" s="1074"/>
      <c r="AF32" s="1048">
        <v>68</v>
      </c>
      <c r="AG32" s="1049"/>
      <c r="AH32" s="1049"/>
      <c r="AI32" s="1049"/>
      <c r="AJ32" s="1050"/>
      <c r="AK32" s="1009">
        <v>147</v>
      </c>
      <c r="AL32" s="1000"/>
      <c r="AM32" s="1000"/>
      <c r="AN32" s="1000"/>
      <c r="AO32" s="1000"/>
      <c r="AP32" s="1000">
        <v>2569</v>
      </c>
      <c r="AQ32" s="1000"/>
      <c r="AR32" s="1000"/>
      <c r="AS32" s="1000"/>
      <c r="AT32" s="1000"/>
      <c r="AU32" s="1000">
        <v>2512</v>
      </c>
      <c r="AV32" s="1000"/>
      <c r="AW32" s="1000"/>
      <c r="AX32" s="1000"/>
      <c r="AY32" s="1000"/>
      <c r="AZ32" s="1071"/>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386</v>
      </c>
      <c r="C33" s="1067"/>
      <c r="D33" s="1067"/>
      <c r="E33" s="1067"/>
      <c r="F33" s="1067"/>
      <c r="G33" s="1067"/>
      <c r="H33" s="1067"/>
      <c r="I33" s="1067"/>
      <c r="J33" s="1067"/>
      <c r="K33" s="1067"/>
      <c r="L33" s="1067"/>
      <c r="M33" s="1067"/>
      <c r="N33" s="1067"/>
      <c r="O33" s="1067"/>
      <c r="P33" s="1068"/>
      <c r="Q33" s="1072">
        <v>13</v>
      </c>
      <c r="R33" s="1073"/>
      <c r="S33" s="1073"/>
      <c r="T33" s="1073"/>
      <c r="U33" s="1073"/>
      <c r="V33" s="1073">
        <v>12</v>
      </c>
      <c r="W33" s="1073"/>
      <c r="X33" s="1073"/>
      <c r="Y33" s="1073"/>
      <c r="Z33" s="1073"/>
      <c r="AA33" s="1073">
        <v>1</v>
      </c>
      <c r="AB33" s="1073"/>
      <c r="AC33" s="1073"/>
      <c r="AD33" s="1073"/>
      <c r="AE33" s="1074"/>
      <c r="AF33" s="1048">
        <v>1</v>
      </c>
      <c r="AG33" s="1049"/>
      <c r="AH33" s="1049"/>
      <c r="AI33" s="1049"/>
      <c r="AJ33" s="1050"/>
      <c r="AK33" s="1009">
        <v>9</v>
      </c>
      <c r="AL33" s="1000"/>
      <c r="AM33" s="1000"/>
      <c r="AN33" s="1000"/>
      <c r="AO33" s="1000"/>
      <c r="AP33" s="1000">
        <v>70</v>
      </c>
      <c r="AQ33" s="1000"/>
      <c r="AR33" s="1000"/>
      <c r="AS33" s="1000"/>
      <c r="AT33" s="1000"/>
      <c r="AU33" s="1000">
        <v>70</v>
      </c>
      <c r="AV33" s="1000"/>
      <c r="AW33" s="1000"/>
      <c r="AX33" s="1000"/>
      <c r="AY33" s="1000"/>
      <c r="AZ33" s="1071"/>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936</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391</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392</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533</v>
      </c>
      <c r="C68" s="1015"/>
      <c r="D68" s="1015"/>
      <c r="E68" s="1015"/>
      <c r="F68" s="1015"/>
      <c r="G68" s="1015"/>
      <c r="H68" s="1015"/>
      <c r="I68" s="1015"/>
      <c r="J68" s="1015"/>
      <c r="K68" s="1015"/>
      <c r="L68" s="1015"/>
      <c r="M68" s="1015"/>
      <c r="N68" s="1015"/>
      <c r="O68" s="1015"/>
      <c r="P68" s="1016"/>
      <c r="Q68" s="1017">
        <v>4612</v>
      </c>
      <c r="R68" s="1011"/>
      <c r="S68" s="1011"/>
      <c r="T68" s="1011"/>
      <c r="U68" s="1011"/>
      <c r="V68" s="1011">
        <v>4414</v>
      </c>
      <c r="W68" s="1011"/>
      <c r="X68" s="1011"/>
      <c r="Y68" s="1011"/>
      <c r="Z68" s="1011"/>
      <c r="AA68" s="1011">
        <v>198</v>
      </c>
      <c r="AB68" s="1011"/>
      <c r="AC68" s="1011"/>
      <c r="AD68" s="1011"/>
      <c r="AE68" s="1011"/>
      <c r="AF68" s="1011">
        <v>198</v>
      </c>
      <c r="AG68" s="1011"/>
      <c r="AH68" s="1011"/>
      <c r="AI68" s="1011"/>
      <c r="AJ68" s="1011"/>
      <c r="AK68" s="1011">
        <v>60</v>
      </c>
      <c r="AL68" s="1011"/>
      <c r="AM68" s="1011"/>
      <c r="AN68" s="1011"/>
      <c r="AO68" s="1011"/>
      <c r="AP68" s="1011">
        <v>2544</v>
      </c>
      <c r="AQ68" s="1011"/>
      <c r="AR68" s="1011"/>
      <c r="AS68" s="1011"/>
      <c r="AT68" s="1011"/>
      <c r="AU68" s="1011">
        <v>560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534</v>
      </c>
      <c r="C69" s="1004"/>
      <c r="D69" s="1004"/>
      <c r="E69" s="1004"/>
      <c r="F69" s="1004"/>
      <c r="G69" s="1004"/>
      <c r="H69" s="1004"/>
      <c r="I69" s="1004"/>
      <c r="J69" s="1004"/>
      <c r="K69" s="1004"/>
      <c r="L69" s="1004"/>
      <c r="M69" s="1004"/>
      <c r="N69" s="1004"/>
      <c r="O69" s="1004"/>
      <c r="P69" s="1005"/>
      <c r="Q69" s="1006">
        <v>905</v>
      </c>
      <c r="R69" s="1000"/>
      <c r="S69" s="1000"/>
      <c r="T69" s="1000"/>
      <c r="U69" s="1000"/>
      <c r="V69" s="1000">
        <v>887</v>
      </c>
      <c r="W69" s="1000"/>
      <c r="X69" s="1000"/>
      <c r="Y69" s="1000"/>
      <c r="Z69" s="1000"/>
      <c r="AA69" s="1000">
        <v>18</v>
      </c>
      <c r="AB69" s="1000"/>
      <c r="AC69" s="1000"/>
      <c r="AD69" s="1000"/>
      <c r="AE69" s="1000"/>
      <c r="AF69" s="1000">
        <v>18</v>
      </c>
      <c r="AG69" s="1000"/>
      <c r="AH69" s="1000"/>
      <c r="AI69" s="1000"/>
      <c r="AJ69" s="1000"/>
      <c r="AK69" s="1000"/>
      <c r="AL69" s="1000"/>
      <c r="AM69" s="1000"/>
      <c r="AN69" s="1000"/>
      <c r="AO69" s="1000"/>
      <c r="AP69" s="1000">
        <v>703</v>
      </c>
      <c r="AQ69" s="1000"/>
      <c r="AR69" s="1000"/>
      <c r="AS69" s="1000"/>
      <c r="AT69" s="1000"/>
      <c r="AU69" s="1000">
        <v>261</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536</v>
      </c>
      <c r="C70" s="1004"/>
      <c r="D70" s="1004"/>
      <c r="E70" s="1004"/>
      <c r="F70" s="1004"/>
      <c r="G70" s="1004"/>
      <c r="H70" s="1004"/>
      <c r="I70" s="1004"/>
      <c r="J70" s="1004"/>
      <c r="K70" s="1004"/>
      <c r="L70" s="1004"/>
      <c r="M70" s="1004"/>
      <c r="N70" s="1004"/>
      <c r="O70" s="1004"/>
      <c r="P70" s="1005"/>
      <c r="Q70" s="1006">
        <v>1551</v>
      </c>
      <c r="R70" s="1000"/>
      <c r="S70" s="1000"/>
      <c r="T70" s="1000"/>
      <c r="U70" s="1000"/>
      <c r="V70" s="1000">
        <v>1512</v>
      </c>
      <c r="W70" s="1000"/>
      <c r="X70" s="1000"/>
      <c r="Y70" s="1000"/>
      <c r="Z70" s="1000"/>
      <c r="AA70" s="1000">
        <v>38</v>
      </c>
      <c r="AB70" s="1000"/>
      <c r="AC70" s="1000"/>
      <c r="AD70" s="1000"/>
      <c r="AE70" s="1000"/>
      <c r="AF70" s="1000">
        <v>38</v>
      </c>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t="s">
        <v>535</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536</v>
      </c>
      <c r="C71" s="1004"/>
      <c r="D71" s="1004"/>
      <c r="E71" s="1004"/>
      <c r="F71" s="1004"/>
      <c r="G71" s="1004"/>
      <c r="H71" s="1004"/>
      <c r="I71" s="1004"/>
      <c r="J71" s="1004"/>
      <c r="K71" s="1004"/>
      <c r="L71" s="1004"/>
      <c r="M71" s="1004"/>
      <c r="N71" s="1004"/>
      <c r="O71" s="1004"/>
      <c r="P71" s="1005"/>
      <c r="Q71" s="1006">
        <v>653677</v>
      </c>
      <c r="R71" s="1000"/>
      <c r="S71" s="1000"/>
      <c r="T71" s="1000"/>
      <c r="U71" s="1000"/>
      <c r="V71" s="1000">
        <v>638723</v>
      </c>
      <c r="W71" s="1000"/>
      <c r="X71" s="1000"/>
      <c r="Y71" s="1000"/>
      <c r="Z71" s="1000"/>
      <c r="AA71" s="1000">
        <v>14954</v>
      </c>
      <c r="AB71" s="1000"/>
      <c r="AC71" s="1000"/>
      <c r="AD71" s="1000"/>
      <c r="AE71" s="1000"/>
      <c r="AF71" s="1000">
        <v>14954</v>
      </c>
      <c r="AG71" s="1000"/>
      <c r="AH71" s="1000"/>
      <c r="AI71" s="1000"/>
      <c r="AJ71" s="1000"/>
      <c r="AK71" s="1000">
        <v>3939</v>
      </c>
      <c r="AL71" s="1000"/>
      <c r="AM71" s="1000"/>
      <c r="AN71" s="1000"/>
      <c r="AO71" s="1000"/>
      <c r="AP71" s="1000"/>
      <c r="AQ71" s="1000"/>
      <c r="AR71" s="1000"/>
      <c r="AS71" s="1000"/>
      <c r="AT71" s="1000"/>
      <c r="AU71" s="1000"/>
      <c r="AV71" s="1000"/>
      <c r="AW71" s="1000"/>
      <c r="AX71" s="1000"/>
      <c r="AY71" s="1000"/>
      <c r="AZ71" s="1001" t="s">
        <v>539</v>
      </c>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537</v>
      </c>
      <c r="C72" s="1004"/>
      <c r="D72" s="1004"/>
      <c r="E72" s="1004"/>
      <c r="F72" s="1004"/>
      <c r="G72" s="1004"/>
      <c r="H72" s="1004"/>
      <c r="I72" s="1004"/>
      <c r="J72" s="1004"/>
      <c r="K72" s="1004"/>
      <c r="L72" s="1004"/>
      <c r="M72" s="1004"/>
      <c r="N72" s="1004"/>
      <c r="O72" s="1004"/>
      <c r="P72" s="1005"/>
      <c r="Q72" s="1007">
        <v>28888</v>
      </c>
      <c r="R72" s="1008"/>
      <c r="S72" s="1008"/>
      <c r="T72" s="1008"/>
      <c r="U72" s="1009"/>
      <c r="V72" s="1010">
        <v>27514</v>
      </c>
      <c r="W72" s="1008"/>
      <c r="X72" s="1008"/>
      <c r="Y72" s="1008"/>
      <c r="Z72" s="1009"/>
      <c r="AA72" s="1010">
        <v>1374</v>
      </c>
      <c r="AB72" s="1008"/>
      <c r="AC72" s="1008"/>
      <c r="AD72" s="1008"/>
      <c r="AE72" s="1009"/>
      <c r="AF72" s="1010">
        <v>1374</v>
      </c>
      <c r="AG72" s="1008"/>
      <c r="AH72" s="1008"/>
      <c r="AI72" s="1008"/>
      <c r="AJ72" s="1009"/>
      <c r="AK72" s="1010">
        <v>22</v>
      </c>
      <c r="AL72" s="1008"/>
      <c r="AM72" s="1008"/>
      <c r="AN72" s="1008"/>
      <c r="AO72" s="1009"/>
      <c r="AP72" s="1000"/>
      <c r="AQ72" s="1000"/>
      <c r="AR72" s="1000"/>
      <c r="AS72" s="1000"/>
      <c r="AT72" s="1000"/>
      <c r="AU72" s="1000"/>
      <c r="AV72" s="1000"/>
      <c r="AW72" s="1000"/>
      <c r="AX72" s="1000"/>
      <c r="AY72" s="1000"/>
      <c r="AZ72" s="1001" t="s">
        <v>535</v>
      </c>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537</v>
      </c>
      <c r="C73" s="1004"/>
      <c r="D73" s="1004"/>
      <c r="E73" s="1004"/>
      <c r="F73" s="1004"/>
      <c r="G73" s="1004"/>
      <c r="H73" s="1004"/>
      <c r="I73" s="1004"/>
      <c r="J73" s="1004"/>
      <c r="K73" s="1004"/>
      <c r="L73" s="1004"/>
      <c r="M73" s="1004"/>
      <c r="N73" s="1004"/>
      <c r="O73" s="1004"/>
      <c r="P73" s="1005"/>
      <c r="Q73" s="1007">
        <v>366</v>
      </c>
      <c r="R73" s="1008"/>
      <c r="S73" s="1008"/>
      <c r="T73" s="1008"/>
      <c r="U73" s="1009"/>
      <c r="V73" s="1010">
        <v>149</v>
      </c>
      <c r="W73" s="1008"/>
      <c r="X73" s="1008"/>
      <c r="Y73" s="1008"/>
      <c r="Z73" s="1009"/>
      <c r="AA73" s="1010">
        <v>218</v>
      </c>
      <c r="AB73" s="1008"/>
      <c r="AC73" s="1008"/>
      <c r="AD73" s="1008"/>
      <c r="AE73" s="1009"/>
      <c r="AF73" s="1010">
        <v>218</v>
      </c>
      <c r="AG73" s="1008"/>
      <c r="AH73" s="1008"/>
      <c r="AI73" s="1008"/>
      <c r="AJ73" s="1009"/>
      <c r="AK73" s="1010"/>
      <c r="AL73" s="1008"/>
      <c r="AM73" s="1008"/>
      <c r="AN73" s="1008"/>
      <c r="AO73" s="1009"/>
      <c r="AP73" s="1000"/>
      <c r="AQ73" s="1000"/>
      <c r="AR73" s="1000"/>
      <c r="AS73" s="1000"/>
      <c r="AT73" s="1000"/>
      <c r="AU73" s="1000"/>
      <c r="AV73" s="1000"/>
      <c r="AW73" s="1000"/>
      <c r="AX73" s="1000"/>
      <c r="AY73" s="1000"/>
      <c r="AZ73" s="1001" t="s">
        <v>540</v>
      </c>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538</v>
      </c>
      <c r="C74" s="1004"/>
      <c r="D74" s="1004"/>
      <c r="E74" s="1004"/>
      <c r="F74" s="1004"/>
      <c r="G74" s="1004"/>
      <c r="H74" s="1004"/>
      <c r="I74" s="1004"/>
      <c r="J74" s="1004"/>
      <c r="K74" s="1004"/>
      <c r="L74" s="1004"/>
      <c r="M74" s="1004"/>
      <c r="N74" s="1004"/>
      <c r="O74" s="1004"/>
      <c r="P74" s="1005"/>
      <c r="Q74" s="1006">
        <v>437</v>
      </c>
      <c r="R74" s="1000"/>
      <c r="S74" s="1000"/>
      <c r="T74" s="1000"/>
      <c r="U74" s="1000"/>
      <c r="V74" s="1000">
        <v>412</v>
      </c>
      <c r="W74" s="1000"/>
      <c r="X74" s="1000"/>
      <c r="Y74" s="1000"/>
      <c r="Z74" s="1000"/>
      <c r="AA74" s="1000">
        <v>25</v>
      </c>
      <c r="AB74" s="1000"/>
      <c r="AC74" s="1000"/>
      <c r="AD74" s="1000"/>
      <c r="AE74" s="1000"/>
      <c r="AF74" s="1000">
        <v>25</v>
      </c>
      <c r="AG74" s="1000"/>
      <c r="AH74" s="1000"/>
      <c r="AI74" s="1000"/>
      <c r="AJ74" s="1000"/>
      <c r="AK74" s="1000">
        <v>90</v>
      </c>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288</v>
      </c>
      <c r="AG109" s="923"/>
      <c r="AH109" s="923"/>
      <c r="AI109" s="923"/>
      <c r="AJ109" s="924"/>
      <c r="AK109" s="925" t="s">
        <v>287</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288</v>
      </c>
      <c r="BW109" s="923"/>
      <c r="BX109" s="923"/>
      <c r="BY109" s="923"/>
      <c r="BZ109" s="924"/>
      <c r="CA109" s="925" t="s">
        <v>287</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288</v>
      </c>
      <c r="DM109" s="923"/>
      <c r="DN109" s="923"/>
      <c r="DO109" s="923"/>
      <c r="DP109" s="924"/>
      <c r="DQ109" s="925" t="s">
        <v>287</v>
      </c>
      <c r="DR109" s="923"/>
      <c r="DS109" s="923"/>
      <c r="DT109" s="923"/>
      <c r="DU109" s="924"/>
      <c r="DV109" s="925" t="s">
        <v>403</v>
      </c>
      <c r="DW109" s="923"/>
      <c r="DX109" s="923"/>
      <c r="DY109" s="923"/>
      <c r="DZ109" s="954"/>
    </row>
    <row r="110" spans="1:131" s="199" customFormat="1" ht="26.25" customHeight="1" x14ac:dyDescent="0.15">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695087</v>
      </c>
      <c r="AB110" s="916"/>
      <c r="AC110" s="916"/>
      <c r="AD110" s="916"/>
      <c r="AE110" s="917"/>
      <c r="AF110" s="918">
        <v>671635</v>
      </c>
      <c r="AG110" s="916"/>
      <c r="AH110" s="916"/>
      <c r="AI110" s="916"/>
      <c r="AJ110" s="917"/>
      <c r="AK110" s="918">
        <v>815689</v>
      </c>
      <c r="AL110" s="916"/>
      <c r="AM110" s="916"/>
      <c r="AN110" s="916"/>
      <c r="AO110" s="917"/>
      <c r="AP110" s="919">
        <v>15.5</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8418234</v>
      </c>
      <c r="BR110" s="863"/>
      <c r="BS110" s="863"/>
      <c r="BT110" s="863"/>
      <c r="BU110" s="863"/>
      <c r="BV110" s="863">
        <v>8519841</v>
      </c>
      <c r="BW110" s="863"/>
      <c r="BX110" s="863"/>
      <c r="BY110" s="863"/>
      <c r="BZ110" s="863"/>
      <c r="CA110" s="863">
        <v>8394605</v>
      </c>
      <c r="CB110" s="863"/>
      <c r="CC110" s="863"/>
      <c r="CD110" s="863"/>
      <c r="CE110" s="863"/>
      <c r="CF110" s="887">
        <v>159.80000000000001</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124418</v>
      </c>
      <c r="BR111" s="835"/>
      <c r="BS111" s="835"/>
      <c r="BT111" s="835"/>
      <c r="BU111" s="835"/>
      <c r="BV111" s="835">
        <v>106796</v>
      </c>
      <c r="BW111" s="835"/>
      <c r="BX111" s="835"/>
      <c r="BY111" s="835"/>
      <c r="BZ111" s="835"/>
      <c r="CA111" s="835">
        <v>88368</v>
      </c>
      <c r="CB111" s="835"/>
      <c r="CC111" s="835"/>
      <c r="CD111" s="835"/>
      <c r="CE111" s="835"/>
      <c r="CF111" s="896">
        <v>1.7</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2873152</v>
      </c>
      <c r="BR112" s="835"/>
      <c r="BS112" s="835"/>
      <c r="BT112" s="835"/>
      <c r="BU112" s="835"/>
      <c r="BV112" s="835">
        <v>2789538</v>
      </c>
      <c r="BW112" s="835"/>
      <c r="BX112" s="835"/>
      <c r="BY112" s="835"/>
      <c r="BZ112" s="835"/>
      <c r="CA112" s="835">
        <v>2638110</v>
      </c>
      <c r="CB112" s="835"/>
      <c r="CC112" s="835"/>
      <c r="CD112" s="835"/>
      <c r="CE112" s="835"/>
      <c r="CF112" s="896">
        <v>50.2</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132010</v>
      </c>
      <c r="AB113" s="944"/>
      <c r="AC113" s="944"/>
      <c r="AD113" s="944"/>
      <c r="AE113" s="945"/>
      <c r="AF113" s="946">
        <v>154680</v>
      </c>
      <c r="AG113" s="944"/>
      <c r="AH113" s="944"/>
      <c r="AI113" s="944"/>
      <c r="AJ113" s="945"/>
      <c r="AK113" s="946">
        <v>151941</v>
      </c>
      <c r="AL113" s="944"/>
      <c r="AM113" s="944"/>
      <c r="AN113" s="944"/>
      <c r="AO113" s="945"/>
      <c r="AP113" s="947">
        <v>2.9</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822683</v>
      </c>
      <c r="BR113" s="835"/>
      <c r="BS113" s="835"/>
      <c r="BT113" s="835"/>
      <c r="BU113" s="835"/>
      <c r="BV113" s="835">
        <v>792317</v>
      </c>
      <c r="BW113" s="835"/>
      <c r="BX113" s="835"/>
      <c r="BY113" s="835"/>
      <c r="BZ113" s="835"/>
      <c r="CA113" s="835">
        <v>821124</v>
      </c>
      <c r="CB113" s="835"/>
      <c r="CC113" s="835"/>
      <c r="CD113" s="835"/>
      <c r="CE113" s="835"/>
      <c r="CF113" s="896">
        <v>15.6</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157724</v>
      </c>
      <c r="AB114" s="798"/>
      <c r="AC114" s="798"/>
      <c r="AD114" s="798"/>
      <c r="AE114" s="799"/>
      <c r="AF114" s="800">
        <v>117783</v>
      </c>
      <c r="AG114" s="798"/>
      <c r="AH114" s="798"/>
      <c r="AI114" s="798"/>
      <c r="AJ114" s="799"/>
      <c r="AK114" s="800">
        <v>129254</v>
      </c>
      <c r="AL114" s="798"/>
      <c r="AM114" s="798"/>
      <c r="AN114" s="798"/>
      <c r="AO114" s="799"/>
      <c r="AP114" s="845">
        <v>2.5</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901358</v>
      </c>
      <c r="BR114" s="835"/>
      <c r="BS114" s="835"/>
      <c r="BT114" s="835"/>
      <c r="BU114" s="835"/>
      <c r="BV114" s="835">
        <v>814731</v>
      </c>
      <c r="BW114" s="835"/>
      <c r="BX114" s="835"/>
      <c r="BY114" s="835"/>
      <c r="BZ114" s="835"/>
      <c r="CA114" s="835">
        <v>766841</v>
      </c>
      <c r="CB114" s="835"/>
      <c r="CC114" s="835"/>
      <c r="CD114" s="835"/>
      <c r="CE114" s="835"/>
      <c r="CF114" s="896">
        <v>14.6</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21350</v>
      </c>
      <c r="AB115" s="944"/>
      <c r="AC115" s="944"/>
      <c r="AD115" s="944"/>
      <c r="AE115" s="945"/>
      <c r="AF115" s="946">
        <v>20696</v>
      </c>
      <c r="AG115" s="944"/>
      <c r="AH115" s="944"/>
      <c r="AI115" s="944"/>
      <c r="AJ115" s="945"/>
      <c r="AK115" s="946">
        <v>20346</v>
      </c>
      <c r="AL115" s="944"/>
      <c r="AM115" s="944"/>
      <c r="AN115" s="944"/>
      <c r="AO115" s="945"/>
      <c r="AP115" s="947">
        <v>0.4</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v>35</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1006171</v>
      </c>
      <c r="AB117" s="930"/>
      <c r="AC117" s="930"/>
      <c r="AD117" s="930"/>
      <c r="AE117" s="931"/>
      <c r="AF117" s="932">
        <v>964794</v>
      </c>
      <c r="AG117" s="930"/>
      <c r="AH117" s="930"/>
      <c r="AI117" s="930"/>
      <c r="AJ117" s="931"/>
      <c r="AK117" s="932">
        <v>1117230</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288</v>
      </c>
      <c r="AG118" s="923"/>
      <c r="AH118" s="923"/>
      <c r="AI118" s="923"/>
      <c r="AJ118" s="924"/>
      <c r="AK118" s="925" t="s">
        <v>287</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433</v>
      </c>
      <c r="BP119" s="899"/>
      <c r="BQ119" s="903">
        <v>13139880</v>
      </c>
      <c r="BR119" s="866"/>
      <c r="BS119" s="866"/>
      <c r="BT119" s="866"/>
      <c r="BU119" s="866"/>
      <c r="BV119" s="866">
        <v>13023223</v>
      </c>
      <c r="BW119" s="866"/>
      <c r="BX119" s="866"/>
      <c r="BY119" s="866"/>
      <c r="BZ119" s="866"/>
      <c r="CA119" s="866">
        <v>12709048</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124418</v>
      </c>
      <c r="DH119" s="781"/>
      <c r="DI119" s="781"/>
      <c r="DJ119" s="781"/>
      <c r="DK119" s="782"/>
      <c r="DL119" s="783">
        <v>106796</v>
      </c>
      <c r="DM119" s="781"/>
      <c r="DN119" s="781"/>
      <c r="DO119" s="781"/>
      <c r="DP119" s="782"/>
      <c r="DQ119" s="783">
        <v>88368</v>
      </c>
      <c r="DR119" s="781"/>
      <c r="DS119" s="781"/>
      <c r="DT119" s="781"/>
      <c r="DU119" s="782"/>
      <c r="DV119" s="869">
        <v>1.7</v>
      </c>
      <c r="DW119" s="870"/>
      <c r="DX119" s="870"/>
      <c r="DY119" s="870"/>
      <c r="DZ119" s="871"/>
    </row>
    <row r="120" spans="1:130" s="199" customFormat="1" ht="26.25" customHeight="1" x14ac:dyDescent="0.15">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3349033</v>
      </c>
      <c r="BR120" s="863"/>
      <c r="BS120" s="863"/>
      <c r="BT120" s="863"/>
      <c r="BU120" s="863"/>
      <c r="BV120" s="863">
        <v>3288220</v>
      </c>
      <c r="BW120" s="863"/>
      <c r="BX120" s="863"/>
      <c r="BY120" s="863"/>
      <c r="BZ120" s="863"/>
      <c r="CA120" s="863">
        <v>3618487</v>
      </c>
      <c r="CB120" s="863"/>
      <c r="CC120" s="863"/>
      <c r="CD120" s="863"/>
      <c r="CE120" s="863"/>
      <c r="CF120" s="887">
        <v>68.900000000000006</v>
      </c>
      <c r="CG120" s="888"/>
      <c r="CH120" s="888"/>
      <c r="CI120" s="888"/>
      <c r="CJ120" s="888"/>
      <c r="CK120" s="889" t="s">
        <v>437</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2596827</v>
      </c>
      <c r="DH120" s="863"/>
      <c r="DI120" s="863"/>
      <c r="DJ120" s="863"/>
      <c r="DK120" s="863"/>
      <c r="DL120" s="863">
        <v>2555282</v>
      </c>
      <c r="DM120" s="863"/>
      <c r="DN120" s="863"/>
      <c r="DO120" s="863"/>
      <c r="DP120" s="863"/>
      <c r="DQ120" s="863">
        <v>2512010</v>
      </c>
      <c r="DR120" s="863"/>
      <c r="DS120" s="863"/>
      <c r="DT120" s="863"/>
      <c r="DU120" s="863"/>
      <c r="DV120" s="864">
        <v>47.8</v>
      </c>
      <c r="DW120" s="864"/>
      <c r="DX120" s="864"/>
      <c r="DY120" s="864"/>
      <c r="DZ120" s="865"/>
    </row>
    <row r="121" spans="1:130" s="199" customFormat="1" ht="26.25" customHeight="1" x14ac:dyDescent="0.15">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965</v>
      </c>
      <c r="BR121" s="835"/>
      <c r="BS121" s="835"/>
      <c r="BT121" s="835"/>
      <c r="BU121" s="835"/>
      <c r="BV121" s="835">
        <v>483</v>
      </c>
      <c r="BW121" s="835"/>
      <c r="BX121" s="835"/>
      <c r="BY121" s="835"/>
      <c r="BZ121" s="835"/>
      <c r="CA121" s="835">
        <v>1260</v>
      </c>
      <c r="CB121" s="835"/>
      <c r="CC121" s="835"/>
      <c r="CD121" s="835"/>
      <c r="CE121" s="835"/>
      <c r="CF121" s="896">
        <v>0</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v>198714</v>
      </c>
      <c r="DH121" s="835"/>
      <c r="DI121" s="835"/>
      <c r="DJ121" s="835"/>
      <c r="DK121" s="835"/>
      <c r="DL121" s="835">
        <v>160608</v>
      </c>
      <c r="DM121" s="835"/>
      <c r="DN121" s="835"/>
      <c r="DO121" s="835"/>
      <c r="DP121" s="835"/>
      <c r="DQ121" s="835">
        <v>126100</v>
      </c>
      <c r="DR121" s="835"/>
      <c r="DS121" s="835"/>
      <c r="DT121" s="835"/>
      <c r="DU121" s="835"/>
      <c r="DV121" s="812">
        <v>2.4</v>
      </c>
      <c r="DW121" s="812"/>
      <c r="DX121" s="812"/>
      <c r="DY121" s="812"/>
      <c r="DZ121" s="813"/>
    </row>
    <row r="122" spans="1:130" s="199" customFormat="1" ht="26.25" customHeight="1" x14ac:dyDescent="0.15">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8352152</v>
      </c>
      <c r="BR122" s="866"/>
      <c r="BS122" s="866"/>
      <c r="BT122" s="866"/>
      <c r="BU122" s="866"/>
      <c r="BV122" s="866">
        <v>8357327</v>
      </c>
      <c r="BW122" s="866"/>
      <c r="BX122" s="866"/>
      <c r="BY122" s="866"/>
      <c r="BZ122" s="866"/>
      <c r="CA122" s="866">
        <v>7764099</v>
      </c>
      <c r="CB122" s="866"/>
      <c r="CC122" s="866"/>
      <c r="CD122" s="866"/>
      <c r="CE122" s="866"/>
      <c r="CF122" s="867">
        <v>147.80000000000001</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v>77611</v>
      </c>
      <c r="DH122" s="835"/>
      <c r="DI122" s="835"/>
      <c r="DJ122" s="835"/>
      <c r="DK122" s="835"/>
      <c r="DL122" s="835">
        <v>73648</v>
      </c>
      <c r="DM122" s="835"/>
      <c r="DN122" s="835"/>
      <c r="DO122" s="835"/>
      <c r="DP122" s="835"/>
      <c r="DQ122" s="835">
        <v>69613</v>
      </c>
      <c r="DR122" s="835"/>
      <c r="DS122" s="835"/>
      <c r="DT122" s="835"/>
      <c r="DU122" s="835"/>
      <c r="DV122" s="812">
        <v>1.3</v>
      </c>
      <c r="DW122" s="812"/>
      <c r="DX122" s="812"/>
      <c r="DY122" s="812"/>
      <c r="DZ122" s="813"/>
    </row>
    <row r="123" spans="1:130" s="199" customFormat="1" ht="26.25" customHeight="1" x14ac:dyDescent="0.15">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441</v>
      </c>
      <c r="BP123" s="899"/>
      <c r="BQ123" s="853">
        <v>11702150</v>
      </c>
      <c r="BR123" s="854"/>
      <c r="BS123" s="854"/>
      <c r="BT123" s="854"/>
      <c r="BU123" s="854"/>
      <c r="BV123" s="854">
        <v>11646030</v>
      </c>
      <c r="BW123" s="854"/>
      <c r="BX123" s="854"/>
      <c r="BY123" s="854"/>
      <c r="BZ123" s="854"/>
      <c r="CA123" s="854">
        <v>11383846</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27.6</v>
      </c>
      <c r="BR124" s="852"/>
      <c r="BS124" s="852"/>
      <c r="BT124" s="852"/>
      <c r="BU124" s="852"/>
      <c r="BV124" s="852">
        <v>25.9</v>
      </c>
      <c r="BW124" s="852"/>
      <c r="BX124" s="852"/>
      <c r="BY124" s="852"/>
      <c r="BZ124" s="852"/>
      <c r="CA124" s="852">
        <v>25.2</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21099</v>
      </c>
      <c r="AB126" s="798"/>
      <c r="AC126" s="798"/>
      <c r="AD126" s="798"/>
      <c r="AE126" s="799"/>
      <c r="AF126" s="800">
        <v>20455</v>
      </c>
      <c r="AG126" s="798"/>
      <c r="AH126" s="798"/>
      <c r="AI126" s="798"/>
      <c r="AJ126" s="799"/>
      <c r="AK126" s="800">
        <v>20059</v>
      </c>
      <c r="AL126" s="798"/>
      <c r="AM126" s="798"/>
      <c r="AN126" s="798"/>
      <c r="AO126" s="799"/>
      <c r="AP126" s="845">
        <v>0.4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251</v>
      </c>
      <c r="AB127" s="798"/>
      <c r="AC127" s="798"/>
      <c r="AD127" s="798"/>
      <c r="AE127" s="799"/>
      <c r="AF127" s="800">
        <v>241</v>
      </c>
      <c r="AG127" s="798"/>
      <c r="AH127" s="798"/>
      <c r="AI127" s="798"/>
      <c r="AJ127" s="799"/>
      <c r="AK127" s="800">
        <v>287</v>
      </c>
      <c r="AL127" s="798"/>
      <c r="AM127" s="798"/>
      <c r="AN127" s="798"/>
      <c r="AO127" s="799"/>
      <c r="AP127" s="845">
        <v>0</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22899</v>
      </c>
      <c r="AB128" s="819"/>
      <c r="AC128" s="819"/>
      <c r="AD128" s="819"/>
      <c r="AE128" s="820"/>
      <c r="AF128" s="821">
        <v>21394</v>
      </c>
      <c r="AG128" s="819"/>
      <c r="AH128" s="819"/>
      <c r="AI128" s="819"/>
      <c r="AJ128" s="820"/>
      <c r="AK128" s="821">
        <v>20335</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111</v>
      </c>
      <c r="BG128" s="805"/>
      <c r="BH128" s="805"/>
      <c r="BI128" s="805"/>
      <c r="BJ128" s="805"/>
      <c r="BK128" s="805"/>
      <c r="BL128" s="828"/>
      <c r="BM128" s="804">
        <v>14.47</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v>35</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5872178</v>
      </c>
      <c r="AB129" s="798"/>
      <c r="AC129" s="798"/>
      <c r="AD129" s="798"/>
      <c r="AE129" s="799"/>
      <c r="AF129" s="800">
        <v>5983749</v>
      </c>
      <c r="AG129" s="798"/>
      <c r="AH129" s="798"/>
      <c r="AI129" s="798"/>
      <c r="AJ129" s="799"/>
      <c r="AK129" s="800">
        <v>5954518</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111</v>
      </c>
      <c r="BG129" s="788"/>
      <c r="BH129" s="788"/>
      <c r="BI129" s="788"/>
      <c r="BJ129" s="788"/>
      <c r="BK129" s="788"/>
      <c r="BL129" s="789"/>
      <c r="BM129" s="787">
        <v>19.47</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678095</v>
      </c>
      <c r="AB130" s="798"/>
      <c r="AC130" s="798"/>
      <c r="AD130" s="798"/>
      <c r="AE130" s="799"/>
      <c r="AF130" s="800">
        <v>674559</v>
      </c>
      <c r="AG130" s="798"/>
      <c r="AH130" s="798"/>
      <c r="AI130" s="798"/>
      <c r="AJ130" s="799"/>
      <c r="AK130" s="800">
        <v>700333</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6.1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5194083</v>
      </c>
      <c r="AB131" s="781"/>
      <c r="AC131" s="781"/>
      <c r="AD131" s="781"/>
      <c r="AE131" s="782"/>
      <c r="AF131" s="783">
        <v>5309190</v>
      </c>
      <c r="AG131" s="781"/>
      <c r="AH131" s="781"/>
      <c r="AI131" s="781"/>
      <c r="AJ131" s="782"/>
      <c r="AK131" s="783">
        <v>5254185</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v>25.2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5.8754740730000004</v>
      </c>
      <c r="AB132" s="761"/>
      <c r="AC132" s="761"/>
      <c r="AD132" s="761"/>
      <c r="AE132" s="762"/>
      <c r="AF132" s="763">
        <v>5.0636914480000002</v>
      </c>
      <c r="AG132" s="761"/>
      <c r="AH132" s="761"/>
      <c r="AI132" s="761"/>
      <c r="AJ132" s="762"/>
      <c r="AK132" s="763">
        <v>7.5475454329999998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10.6</v>
      </c>
      <c r="AB133" s="740"/>
      <c r="AC133" s="740"/>
      <c r="AD133" s="740"/>
      <c r="AE133" s="741"/>
      <c r="AF133" s="739">
        <v>9.1999999999999993</v>
      </c>
      <c r="AG133" s="740"/>
      <c r="AH133" s="740"/>
      <c r="AI133" s="740"/>
      <c r="AJ133" s="741"/>
      <c r="AK133" s="739">
        <v>6.1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CM7:CQ7"/>
    <mergeCell ref="AU70:AY70"/>
    <mergeCell ref="AZ70:BD70"/>
    <mergeCell ref="Q70:U70"/>
    <mergeCell ref="V70:Z70"/>
    <mergeCell ref="AA70:AE70"/>
    <mergeCell ref="AF70:AJ70"/>
    <mergeCell ref="AK70:AO70"/>
    <mergeCell ref="AP70:AT70"/>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AA10:AE10"/>
    <mergeCell ref="AF10:AJ10"/>
    <mergeCell ref="V10:Z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6" t="s">
        <v>469</v>
      </c>
      <c r="L7" s="256"/>
      <c r="M7" s="257" t="s">
        <v>470</v>
      </c>
      <c r="N7" s="258"/>
    </row>
    <row r="8" spans="1:16" x14ac:dyDescent="0.15">
      <c r="A8" s="250"/>
      <c r="B8" s="246"/>
      <c r="C8" s="246"/>
      <c r="D8" s="246"/>
      <c r="E8" s="246"/>
      <c r="F8" s="246"/>
      <c r="G8" s="259"/>
      <c r="H8" s="260"/>
      <c r="I8" s="260"/>
      <c r="J8" s="261"/>
      <c r="K8" s="1157"/>
      <c r="L8" s="262" t="s">
        <v>471</v>
      </c>
      <c r="M8" s="263" t="s">
        <v>472</v>
      </c>
      <c r="N8" s="264" t="s">
        <v>473</v>
      </c>
    </row>
    <row r="9" spans="1:16" x14ac:dyDescent="0.15">
      <c r="A9" s="250"/>
      <c r="B9" s="246"/>
      <c r="C9" s="246"/>
      <c r="D9" s="246"/>
      <c r="E9" s="246"/>
      <c r="F9" s="246"/>
      <c r="G9" s="1170" t="s">
        <v>474</v>
      </c>
      <c r="H9" s="1171"/>
      <c r="I9" s="1171"/>
      <c r="J9" s="1172"/>
      <c r="K9" s="265">
        <v>1186762</v>
      </c>
      <c r="L9" s="266">
        <v>37965</v>
      </c>
      <c r="M9" s="267">
        <v>63599</v>
      </c>
      <c r="N9" s="268">
        <v>-40.299999999999997</v>
      </c>
    </row>
    <row r="10" spans="1:16" x14ac:dyDescent="0.15">
      <c r="A10" s="250"/>
      <c r="B10" s="246"/>
      <c r="C10" s="246"/>
      <c r="D10" s="246"/>
      <c r="E10" s="246"/>
      <c r="F10" s="246"/>
      <c r="G10" s="1170" t="s">
        <v>475</v>
      </c>
      <c r="H10" s="1171"/>
      <c r="I10" s="1171"/>
      <c r="J10" s="1172"/>
      <c r="K10" s="269">
        <v>108221</v>
      </c>
      <c r="L10" s="270">
        <v>3462</v>
      </c>
      <c r="M10" s="271">
        <v>7046</v>
      </c>
      <c r="N10" s="272">
        <v>-50.9</v>
      </c>
    </row>
    <row r="11" spans="1:16" ht="13.5" customHeight="1" x14ac:dyDescent="0.15">
      <c r="A11" s="250"/>
      <c r="B11" s="246"/>
      <c r="C11" s="246"/>
      <c r="D11" s="246"/>
      <c r="E11" s="246"/>
      <c r="F11" s="246"/>
      <c r="G11" s="1170" t="s">
        <v>476</v>
      </c>
      <c r="H11" s="1171"/>
      <c r="I11" s="1171"/>
      <c r="J11" s="1172"/>
      <c r="K11" s="269">
        <v>431601</v>
      </c>
      <c r="L11" s="270">
        <v>13807</v>
      </c>
      <c r="M11" s="271">
        <v>8288</v>
      </c>
      <c r="N11" s="272">
        <v>66.599999999999994</v>
      </c>
    </row>
    <row r="12" spans="1:16" ht="13.5" customHeight="1" x14ac:dyDescent="0.15">
      <c r="A12" s="250"/>
      <c r="B12" s="246"/>
      <c r="C12" s="246"/>
      <c r="D12" s="246"/>
      <c r="E12" s="246"/>
      <c r="F12" s="246"/>
      <c r="G12" s="1170" t="s">
        <v>477</v>
      </c>
      <c r="H12" s="1171"/>
      <c r="I12" s="1171"/>
      <c r="J12" s="1172"/>
      <c r="K12" s="269" t="s">
        <v>478</v>
      </c>
      <c r="L12" s="270" t="s">
        <v>478</v>
      </c>
      <c r="M12" s="271">
        <v>310</v>
      </c>
      <c r="N12" s="272" t="s">
        <v>478</v>
      </c>
    </row>
    <row r="13" spans="1:16" ht="13.5" customHeight="1" x14ac:dyDescent="0.15">
      <c r="A13" s="250"/>
      <c r="B13" s="246"/>
      <c r="C13" s="246"/>
      <c r="D13" s="246"/>
      <c r="E13" s="246"/>
      <c r="F13" s="246"/>
      <c r="G13" s="1170" t="s">
        <v>479</v>
      </c>
      <c r="H13" s="1171"/>
      <c r="I13" s="1171"/>
      <c r="J13" s="1172"/>
      <c r="K13" s="269" t="s">
        <v>478</v>
      </c>
      <c r="L13" s="270" t="s">
        <v>478</v>
      </c>
      <c r="M13" s="271" t="s">
        <v>478</v>
      </c>
      <c r="N13" s="272" t="s">
        <v>478</v>
      </c>
    </row>
    <row r="14" spans="1:16" ht="13.5" customHeight="1" x14ac:dyDescent="0.15">
      <c r="A14" s="250"/>
      <c r="B14" s="246"/>
      <c r="C14" s="246"/>
      <c r="D14" s="246"/>
      <c r="E14" s="246"/>
      <c r="F14" s="246"/>
      <c r="G14" s="1170" t="s">
        <v>480</v>
      </c>
      <c r="H14" s="1171"/>
      <c r="I14" s="1171"/>
      <c r="J14" s="1172"/>
      <c r="K14" s="269">
        <v>131129</v>
      </c>
      <c r="L14" s="270">
        <v>4195</v>
      </c>
      <c r="M14" s="271">
        <v>2702</v>
      </c>
      <c r="N14" s="272">
        <v>55.3</v>
      </c>
    </row>
    <row r="15" spans="1:16" ht="13.5" customHeight="1" x14ac:dyDescent="0.15">
      <c r="A15" s="250"/>
      <c r="B15" s="246"/>
      <c r="C15" s="246"/>
      <c r="D15" s="246"/>
      <c r="E15" s="246"/>
      <c r="F15" s="246"/>
      <c r="G15" s="1170" t="s">
        <v>481</v>
      </c>
      <c r="H15" s="1171"/>
      <c r="I15" s="1171"/>
      <c r="J15" s="1172"/>
      <c r="K15" s="269">
        <v>16200</v>
      </c>
      <c r="L15" s="270">
        <v>518</v>
      </c>
      <c r="M15" s="271">
        <v>1443</v>
      </c>
      <c r="N15" s="272">
        <v>-64.099999999999994</v>
      </c>
    </row>
    <row r="16" spans="1:16" x14ac:dyDescent="0.15">
      <c r="A16" s="250"/>
      <c r="B16" s="246"/>
      <c r="C16" s="246"/>
      <c r="D16" s="246"/>
      <c r="E16" s="246"/>
      <c r="F16" s="246"/>
      <c r="G16" s="1173" t="s">
        <v>482</v>
      </c>
      <c r="H16" s="1174"/>
      <c r="I16" s="1174"/>
      <c r="J16" s="1175"/>
      <c r="K16" s="270">
        <v>-114540</v>
      </c>
      <c r="L16" s="270">
        <v>-3664</v>
      </c>
      <c r="M16" s="271">
        <v>-6252</v>
      </c>
      <c r="N16" s="272">
        <v>-41.4</v>
      </c>
    </row>
    <row r="17" spans="1:16" x14ac:dyDescent="0.15">
      <c r="A17" s="250"/>
      <c r="B17" s="246"/>
      <c r="C17" s="246"/>
      <c r="D17" s="246"/>
      <c r="E17" s="246"/>
      <c r="F17" s="246"/>
      <c r="G17" s="1173" t="s">
        <v>171</v>
      </c>
      <c r="H17" s="1174"/>
      <c r="I17" s="1174"/>
      <c r="J17" s="1175"/>
      <c r="K17" s="270">
        <v>1759373</v>
      </c>
      <c r="L17" s="270">
        <v>56284</v>
      </c>
      <c r="M17" s="271">
        <v>77134</v>
      </c>
      <c r="N17" s="272">
        <v>-27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67" t="s">
        <v>487</v>
      </c>
      <c r="H21" s="1168"/>
      <c r="I21" s="1168"/>
      <c r="J21" s="1169"/>
      <c r="K21" s="282">
        <v>4.7300000000000004</v>
      </c>
      <c r="L21" s="283">
        <v>7.57</v>
      </c>
      <c r="M21" s="284">
        <v>-2.84</v>
      </c>
      <c r="N21" s="251"/>
      <c r="O21" s="285"/>
      <c r="P21" s="281"/>
    </row>
    <row r="22" spans="1:16" s="286" customFormat="1" x14ac:dyDescent="0.15">
      <c r="A22" s="281"/>
      <c r="B22" s="251"/>
      <c r="C22" s="251"/>
      <c r="D22" s="251"/>
      <c r="E22" s="251"/>
      <c r="F22" s="251"/>
      <c r="G22" s="1167" t="s">
        <v>488</v>
      </c>
      <c r="H22" s="1168"/>
      <c r="I22" s="1168"/>
      <c r="J22" s="1169"/>
      <c r="K22" s="287">
        <v>99.1</v>
      </c>
      <c r="L22" s="288">
        <v>97</v>
      </c>
      <c r="M22" s="289">
        <v>2.1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6" t="s">
        <v>469</v>
      </c>
      <c r="L30" s="256"/>
      <c r="M30" s="257" t="s">
        <v>470</v>
      </c>
      <c r="N30" s="258"/>
    </row>
    <row r="31" spans="1:16" x14ac:dyDescent="0.15">
      <c r="A31" s="250"/>
      <c r="B31" s="246"/>
      <c r="C31" s="246"/>
      <c r="D31" s="246"/>
      <c r="E31" s="246"/>
      <c r="F31" s="246"/>
      <c r="G31" s="259"/>
      <c r="H31" s="260"/>
      <c r="I31" s="260"/>
      <c r="J31" s="261"/>
      <c r="K31" s="1157"/>
      <c r="L31" s="262" t="s">
        <v>471</v>
      </c>
      <c r="M31" s="263" t="s">
        <v>472</v>
      </c>
      <c r="N31" s="264" t="s">
        <v>473</v>
      </c>
    </row>
    <row r="32" spans="1:16" ht="27" customHeight="1" x14ac:dyDescent="0.15">
      <c r="A32" s="250"/>
      <c r="B32" s="246"/>
      <c r="C32" s="246"/>
      <c r="D32" s="246"/>
      <c r="E32" s="246"/>
      <c r="F32" s="246"/>
      <c r="G32" s="1158" t="s">
        <v>492</v>
      </c>
      <c r="H32" s="1159"/>
      <c r="I32" s="1159"/>
      <c r="J32" s="1160"/>
      <c r="K32" s="296">
        <v>815689</v>
      </c>
      <c r="L32" s="296">
        <v>26095</v>
      </c>
      <c r="M32" s="297">
        <v>35009</v>
      </c>
      <c r="N32" s="298">
        <v>-25.5</v>
      </c>
    </row>
    <row r="33" spans="1:16" ht="13.5" customHeight="1" x14ac:dyDescent="0.15">
      <c r="A33" s="250"/>
      <c r="B33" s="246"/>
      <c r="C33" s="246"/>
      <c r="D33" s="246"/>
      <c r="E33" s="246"/>
      <c r="F33" s="246"/>
      <c r="G33" s="1158" t="s">
        <v>493</v>
      </c>
      <c r="H33" s="1159"/>
      <c r="I33" s="1159"/>
      <c r="J33" s="1160"/>
      <c r="K33" s="296" t="s">
        <v>478</v>
      </c>
      <c r="L33" s="296" t="s">
        <v>478</v>
      </c>
      <c r="M33" s="297" t="s">
        <v>478</v>
      </c>
      <c r="N33" s="298" t="s">
        <v>478</v>
      </c>
    </row>
    <row r="34" spans="1:16" ht="27" customHeight="1" x14ac:dyDescent="0.15">
      <c r="A34" s="250"/>
      <c r="B34" s="246"/>
      <c r="C34" s="246"/>
      <c r="D34" s="246"/>
      <c r="E34" s="246"/>
      <c r="F34" s="246"/>
      <c r="G34" s="1158" t="s">
        <v>494</v>
      </c>
      <c r="H34" s="1159"/>
      <c r="I34" s="1159"/>
      <c r="J34" s="1160"/>
      <c r="K34" s="296" t="s">
        <v>478</v>
      </c>
      <c r="L34" s="296" t="s">
        <v>478</v>
      </c>
      <c r="M34" s="297" t="s">
        <v>478</v>
      </c>
      <c r="N34" s="298" t="s">
        <v>478</v>
      </c>
    </row>
    <row r="35" spans="1:16" ht="27" customHeight="1" x14ac:dyDescent="0.15">
      <c r="A35" s="250"/>
      <c r="B35" s="246"/>
      <c r="C35" s="246"/>
      <c r="D35" s="246"/>
      <c r="E35" s="246"/>
      <c r="F35" s="246"/>
      <c r="G35" s="1158" t="s">
        <v>495</v>
      </c>
      <c r="H35" s="1159"/>
      <c r="I35" s="1159"/>
      <c r="J35" s="1160"/>
      <c r="K35" s="296">
        <v>151941</v>
      </c>
      <c r="L35" s="296">
        <v>4861</v>
      </c>
      <c r="M35" s="297">
        <v>14278</v>
      </c>
      <c r="N35" s="298">
        <v>-66</v>
      </c>
    </row>
    <row r="36" spans="1:16" ht="27" customHeight="1" x14ac:dyDescent="0.15">
      <c r="A36" s="250"/>
      <c r="B36" s="246"/>
      <c r="C36" s="246"/>
      <c r="D36" s="246"/>
      <c r="E36" s="246"/>
      <c r="F36" s="246"/>
      <c r="G36" s="1158" t="s">
        <v>496</v>
      </c>
      <c r="H36" s="1159"/>
      <c r="I36" s="1159"/>
      <c r="J36" s="1160"/>
      <c r="K36" s="296">
        <v>129254</v>
      </c>
      <c r="L36" s="296">
        <v>4135</v>
      </c>
      <c r="M36" s="297">
        <v>2727</v>
      </c>
      <c r="N36" s="298">
        <v>51.6</v>
      </c>
    </row>
    <row r="37" spans="1:16" ht="13.5" customHeight="1" x14ac:dyDescent="0.15">
      <c r="A37" s="250"/>
      <c r="B37" s="246"/>
      <c r="C37" s="246"/>
      <c r="D37" s="246"/>
      <c r="E37" s="246"/>
      <c r="F37" s="246"/>
      <c r="G37" s="1158" t="s">
        <v>497</v>
      </c>
      <c r="H37" s="1159"/>
      <c r="I37" s="1159"/>
      <c r="J37" s="1160"/>
      <c r="K37" s="296">
        <v>20346</v>
      </c>
      <c r="L37" s="296">
        <v>651</v>
      </c>
      <c r="M37" s="297">
        <v>812</v>
      </c>
      <c r="N37" s="298">
        <v>-19.8</v>
      </c>
    </row>
    <row r="38" spans="1:16" ht="27" customHeight="1" x14ac:dyDescent="0.15">
      <c r="A38" s="250"/>
      <c r="B38" s="246"/>
      <c r="C38" s="246"/>
      <c r="D38" s="246"/>
      <c r="E38" s="246"/>
      <c r="F38" s="246"/>
      <c r="G38" s="1161" t="s">
        <v>498</v>
      </c>
      <c r="H38" s="1162"/>
      <c r="I38" s="1162"/>
      <c r="J38" s="1163"/>
      <c r="K38" s="299" t="s">
        <v>478</v>
      </c>
      <c r="L38" s="299" t="s">
        <v>478</v>
      </c>
      <c r="M38" s="300">
        <v>1</v>
      </c>
      <c r="N38" s="301" t="s">
        <v>478</v>
      </c>
      <c r="O38" s="295"/>
    </row>
    <row r="39" spans="1:16" x14ac:dyDescent="0.15">
      <c r="A39" s="250"/>
      <c r="B39" s="246"/>
      <c r="C39" s="246"/>
      <c r="D39" s="246"/>
      <c r="E39" s="246"/>
      <c r="F39" s="246"/>
      <c r="G39" s="1161" t="s">
        <v>499</v>
      </c>
      <c r="H39" s="1162"/>
      <c r="I39" s="1162"/>
      <c r="J39" s="1163"/>
      <c r="K39" s="302">
        <v>-20335</v>
      </c>
      <c r="L39" s="302">
        <v>-651</v>
      </c>
      <c r="M39" s="303">
        <v>-3017</v>
      </c>
      <c r="N39" s="304">
        <v>-78.400000000000006</v>
      </c>
      <c r="O39" s="295"/>
    </row>
    <row r="40" spans="1:16" ht="27" customHeight="1" x14ac:dyDescent="0.15">
      <c r="A40" s="250"/>
      <c r="B40" s="246"/>
      <c r="C40" s="246"/>
      <c r="D40" s="246"/>
      <c r="E40" s="246"/>
      <c r="F40" s="246"/>
      <c r="G40" s="1158" t="s">
        <v>500</v>
      </c>
      <c r="H40" s="1159"/>
      <c r="I40" s="1159"/>
      <c r="J40" s="1160"/>
      <c r="K40" s="302">
        <v>-700333</v>
      </c>
      <c r="L40" s="302">
        <v>-22404</v>
      </c>
      <c r="M40" s="303">
        <v>-35292</v>
      </c>
      <c r="N40" s="304">
        <v>-36.5</v>
      </c>
      <c r="O40" s="295"/>
    </row>
    <row r="41" spans="1:16" x14ac:dyDescent="0.15">
      <c r="A41" s="250"/>
      <c r="B41" s="246"/>
      <c r="C41" s="246"/>
      <c r="D41" s="246"/>
      <c r="E41" s="246"/>
      <c r="F41" s="246"/>
      <c r="G41" s="1164" t="s">
        <v>282</v>
      </c>
      <c r="H41" s="1165"/>
      <c r="I41" s="1165"/>
      <c r="J41" s="1166"/>
      <c r="K41" s="296">
        <v>396562</v>
      </c>
      <c r="L41" s="302">
        <v>12686</v>
      </c>
      <c r="M41" s="303">
        <v>14518</v>
      </c>
      <c r="N41" s="304">
        <v>-12.6</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51" t="s">
        <v>469</v>
      </c>
      <c r="J49" s="1153" t="s">
        <v>504</v>
      </c>
      <c r="K49" s="1154"/>
      <c r="L49" s="1154"/>
      <c r="M49" s="1154"/>
      <c r="N49" s="1155"/>
    </row>
    <row r="50" spans="1:14" x14ac:dyDescent="0.15">
      <c r="A50" s="250"/>
      <c r="B50" s="246"/>
      <c r="C50" s="246"/>
      <c r="D50" s="246"/>
      <c r="E50" s="246"/>
      <c r="F50" s="246"/>
      <c r="G50" s="314"/>
      <c r="H50" s="315"/>
      <c r="I50" s="1152"/>
      <c r="J50" s="316" t="s">
        <v>505</v>
      </c>
      <c r="K50" s="317" t="s">
        <v>506</v>
      </c>
      <c r="L50" s="318" t="s">
        <v>507</v>
      </c>
      <c r="M50" s="319" t="s">
        <v>508</v>
      </c>
      <c r="N50" s="320" t="s">
        <v>509</v>
      </c>
    </row>
    <row r="51" spans="1:14" x14ac:dyDescent="0.15">
      <c r="A51" s="250"/>
      <c r="B51" s="246"/>
      <c r="C51" s="246"/>
      <c r="D51" s="246"/>
      <c r="E51" s="246"/>
      <c r="F51" s="246"/>
      <c r="G51" s="312" t="s">
        <v>510</v>
      </c>
      <c r="H51" s="313"/>
      <c r="I51" s="321">
        <v>913649</v>
      </c>
      <c r="J51" s="322">
        <v>28822</v>
      </c>
      <c r="K51" s="323">
        <v>108.9</v>
      </c>
      <c r="L51" s="324">
        <v>48407</v>
      </c>
      <c r="M51" s="325">
        <v>-5.6</v>
      </c>
      <c r="N51" s="326">
        <v>114.5</v>
      </c>
    </row>
    <row r="52" spans="1:14" x14ac:dyDescent="0.15">
      <c r="A52" s="250"/>
      <c r="B52" s="246"/>
      <c r="C52" s="246"/>
      <c r="D52" s="246"/>
      <c r="E52" s="246"/>
      <c r="F52" s="246"/>
      <c r="G52" s="327"/>
      <c r="H52" s="328" t="s">
        <v>511</v>
      </c>
      <c r="I52" s="329">
        <v>402008</v>
      </c>
      <c r="J52" s="330">
        <v>12682</v>
      </c>
      <c r="K52" s="331">
        <v>45.4</v>
      </c>
      <c r="L52" s="332">
        <v>23914</v>
      </c>
      <c r="M52" s="333">
        <v>-6.7</v>
      </c>
      <c r="N52" s="334">
        <v>52.1</v>
      </c>
    </row>
    <row r="53" spans="1:14" x14ac:dyDescent="0.15">
      <c r="A53" s="250"/>
      <c r="B53" s="246"/>
      <c r="C53" s="246"/>
      <c r="D53" s="246"/>
      <c r="E53" s="246"/>
      <c r="F53" s="246"/>
      <c r="G53" s="312" t="s">
        <v>512</v>
      </c>
      <c r="H53" s="313"/>
      <c r="I53" s="321">
        <v>1856441</v>
      </c>
      <c r="J53" s="322">
        <v>58767</v>
      </c>
      <c r="K53" s="323">
        <v>103.9</v>
      </c>
      <c r="L53" s="324">
        <v>69477</v>
      </c>
      <c r="M53" s="325">
        <v>43.5</v>
      </c>
      <c r="N53" s="326">
        <v>60.4</v>
      </c>
    </row>
    <row r="54" spans="1:14" x14ac:dyDescent="0.15">
      <c r="A54" s="250"/>
      <c r="B54" s="246"/>
      <c r="C54" s="246"/>
      <c r="D54" s="246"/>
      <c r="E54" s="246"/>
      <c r="F54" s="246"/>
      <c r="G54" s="327"/>
      <c r="H54" s="328" t="s">
        <v>511</v>
      </c>
      <c r="I54" s="329">
        <v>488918</v>
      </c>
      <c r="J54" s="330">
        <v>15477</v>
      </c>
      <c r="K54" s="331">
        <v>22</v>
      </c>
      <c r="L54" s="332">
        <v>31528</v>
      </c>
      <c r="M54" s="333">
        <v>31.8</v>
      </c>
      <c r="N54" s="334">
        <v>-9.8000000000000007</v>
      </c>
    </row>
    <row r="55" spans="1:14" x14ac:dyDescent="0.15">
      <c r="A55" s="250"/>
      <c r="B55" s="246"/>
      <c r="C55" s="246"/>
      <c r="D55" s="246"/>
      <c r="E55" s="246"/>
      <c r="F55" s="246"/>
      <c r="G55" s="312" t="s">
        <v>513</v>
      </c>
      <c r="H55" s="313"/>
      <c r="I55" s="321">
        <v>883636</v>
      </c>
      <c r="J55" s="322">
        <v>28046</v>
      </c>
      <c r="K55" s="323">
        <v>-52.3</v>
      </c>
      <c r="L55" s="324">
        <v>59668</v>
      </c>
      <c r="M55" s="325">
        <v>-14.1</v>
      </c>
      <c r="N55" s="326">
        <v>-38.200000000000003</v>
      </c>
    </row>
    <row r="56" spans="1:14" x14ac:dyDescent="0.15">
      <c r="A56" s="250"/>
      <c r="B56" s="246"/>
      <c r="C56" s="246"/>
      <c r="D56" s="246"/>
      <c r="E56" s="246"/>
      <c r="F56" s="246"/>
      <c r="G56" s="327"/>
      <c r="H56" s="328" t="s">
        <v>511</v>
      </c>
      <c r="I56" s="329">
        <v>742359</v>
      </c>
      <c r="J56" s="330">
        <v>23562</v>
      </c>
      <c r="K56" s="331">
        <v>52.2</v>
      </c>
      <c r="L56" s="332">
        <v>31515</v>
      </c>
      <c r="M56" s="333">
        <v>0</v>
      </c>
      <c r="N56" s="334">
        <v>52.2</v>
      </c>
    </row>
    <row r="57" spans="1:14" x14ac:dyDescent="0.15">
      <c r="A57" s="250"/>
      <c r="B57" s="246"/>
      <c r="C57" s="246"/>
      <c r="D57" s="246"/>
      <c r="E57" s="246"/>
      <c r="F57" s="246"/>
      <c r="G57" s="312" t="s">
        <v>514</v>
      </c>
      <c r="H57" s="313"/>
      <c r="I57" s="321">
        <v>1240460</v>
      </c>
      <c r="J57" s="322">
        <v>39521</v>
      </c>
      <c r="K57" s="323">
        <v>40.9</v>
      </c>
      <c r="L57" s="324">
        <v>56894</v>
      </c>
      <c r="M57" s="325">
        <v>-4.5999999999999996</v>
      </c>
      <c r="N57" s="326">
        <v>45.5</v>
      </c>
    </row>
    <row r="58" spans="1:14" x14ac:dyDescent="0.15">
      <c r="A58" s="250"/>
      <c r="B58" s="246"/>
      <c r="C58" s="246"/>
      <c r="D58" s="246"/>
      <c r="E58" s="246"/>
      <c r="F58" s="246"/>
      <c r="G58" s="327"/>
      <c r="H58" s="328" t="s">
        <v>511</v>
      </c>
      <c r="I58" s="329">
        <v>817957</v>
      </c>
      <c r="J58" s="330">
        <v>26060</v>
      </c>
      <c r="K58" s="331">
        <v>10.6</v>
      </c>
      <c r="L58" s="332">
        <v>32548</v>
      </c>
      <c r="M58" s="333">
        <v>3.3</v>
      </c>
      <c r="N58" s="334">
        <v>7.3</v>
      </c>
    </row>
    <row r="59" spans="1:14" x14ac:dyDescent="0.15">
      <c r="A59" s="250"/>
      <c r="B59" s="246"/>
      <c r="C59" s="246"/>
      <c r="D59" s="246"/>
      <c r="E59" s="246"/>
      <c r="F59" s="246"/>
      <c r="G59" s="312" t="s">
        <v>515</v>
      </c>
      <c r="H59" s="313"/>
      <c r="I59" s="321">
        <v>933648</v>
      </c>
      <c r="J59" s="322">
        <v>29868</v>
      </c>
      <c r="K59" s="323">
        <v>-24.4</v>
      </c>
      <c r="L59" s="324">
        <v>57122</v>
      </c>
      <c r="M59" s="325">
        <v>0.4</v>
      </c>
      <c r="N59" s="326">
        <v>-24.8</v>
      </c>
    </row>
    <row r="60" spans="1:14" x14ac:dyDescent="0.15">
      <c r="A60" s="250"/>
      <c r="B60" s="246"/>
      <c r="C60" s="246"/>
      <c r="D60" s="246"/>
      <c r="E60" s="246"/>
      <c r="F60" s="246"/>
      <c r="G60" s="327"/>
      <c r="H60" s="328" t="s">
        <v>511</v>
      </c>
      <c r="I60" s="335">
        <v>426948</v>
      </c>
      <c r="J60" s="330">
        <v>13658</v>
      </c>
      <c r="K60" s="331">
        <v>-47.6</v>
      </c>
      <c r="L60" s="332">
        <v>36191</v>
      </c>
      <c r="M60" s="333">
        <v>11.2</v>
      </c>
      <c r="N60" s="334">
        <v>-58.8</v>
      </c>
    </row>
    <row r="61" spans="1:14" x14ac:dyDescent="0.15">
      <c r="A61" s="250"/>
      <c r="B61" s="246"/>
      <c r="C61" s="246"/>
      <c r="D61" s="246"/>
      <c r="E61" s="246"/>
      <c r="F61" s="246"/>
      <c r="G61" s="312" t="s">
        <v>516</v>
      </c>
      <c r="H61" s="336"/>
      <c r="I61" s="337">
        <v>1165567</v>
      </c>
      <c r="J61" s="338">
        <v>37005</v>
      </c>
      <c r="K61" s="339">
        <v>35.4</v>
      </c>
      <c r="L61" s="340">
        <v>58314</v>
      </c>
      <c r="M61" s="341">
        <v>3.9</v>
      </c>
      <c r="N61" s="326">
        <v>31.5</v>
      </c>
    </row>
    <row r="62" spans="1:14" x14ac:dyDescent="0.15">
      <c r="A62" s="250"/>
      <c r="B62" s="246"/>
      <c r="C62" s="246"/>
      <c r="D62" s="246"/>
      <c r="E62" s="246"/>
      <c r="F62" s="246"/>
      <c r="G62" s="327"/>
      <c r="H62" s="328" t="s">
        <v>511</v>
      </c>
      <c r="I62" s="329">
        <v>575638</v>
      </c>
      <c r="J62" s="330">
        <v>18288</v>
      </c>
      <c r="K62" s="331">
        <v>16.5</v>
      </c>
      <c r="L62" s="332">
        <v>31139</v>
      </c>
      <c r="M62" s="333">
        <v>7.9</v>
      </c>
      <c r="N62" s="334">
        <v>8.6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6" t="s">
        <v>3</v>
      </c>
      <c r="D47" s="1176"/>
      <c r="E47" s="1177"/>
      <c r="F47" s="11">
        <v>22.13</v>
      </c>
      <c r="G47" s="12">
        <v>18.12</v>
      </c>
      <c r="H47" s="12">
        <v>18.649999999999999</v>
      </c>
      <c r="I47" s="12">
        <v>17.149999999999999</v>
      </c>
      <c r="J47" s="13">
        <v>19.690000000000001</v>
      </c>
    </row>
    <row r="48" spans="2:10" ht="57.75" customHeight="1" x14ac:dyDescent="0.15">
      <c r="B48" s="14"/>
      <c r="C48" s="1178" t="s">
        <v>4</v>
      </c>
      <c r="D48" s="1178"/>
      <c r="E48" s="1179"/>
      <c r="F48" s="15">
        <v>10.62</v>
      </c>
      <c r="G48" s="16">
        <v>9.66</v>
      </c>
      <c r="H48" s="16">
        <v>9.76</v>
      </c>
      <c r="I48" s="16">
        <v>13.22</v>
      </c>
      <c r="J48" s="17">
        <v>13.49</v>
      </c>
    </row>
    <row r="49" spans="2:10" ht="57.75" customHeight="1" thickBot="1" x14ac:dyDescent="0.2">
      <c r="B49" s="18"/>
      <c r="C49" s="1180" t="s">
        <v>5</v>
      </c>
      <c r="D49" s="1180"/>
      <c r="E49" s="1181"/>
      <c r="F49" s="19">
        <v>4.9800000000000004</v>
      </c>
      <c r="G49" s="20" t="s">
        <v>523</v>
      </c>
      <c r="H49" s="20">
        <v>0.34</v>
      </c>
      <c r="I49" s="20">
        <v>2.48</v>
      </c>
      <c r="J49" s="21">
        <v>2.66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データシート</vt:lpstr>
      <vt:lpstr>施設類型別ストック情報分析表②</vt:lpstr>
      <vt:lpstr>Sheet4</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飯塚 宏志</cp:lastModifiedBy>
  <cp:lastPrinted>2018-04-04T05:37:15Z</cp:lastPrinted>
  <dcterms:created xsi:type="dcterms:W3CDTF">2018-01-24T04:20:12Z</dcterms:created>
  <dcterms:modified xsi:type="dcterms:W3CDTF">2018-10-17T05:14:14Z</dcterms:modified>
</cp:coreProperties>
</file>